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F:\Dropbox\box aktivios\MAP II\KA2 Rozvoj a aktualizace MAP\Regionální systém dokument MAP II\Investiční priority 2021+\"/>
    </mc:Choice>
  </mc:AlternateContent>
  <xr:revisionPtr revIDLastSave="0" documentId="13_ncr:1_{134A4DEA-33F3-4DE4-AECA-07EB337C7A92}" xr6:coauthVersionLast="47" xr6:coauthVersionMax="47" xr10:uidLastSave="{00000000-0000-0000-0000-000000000000}"/>
  <bookViews>
    <workbookView xWindow="0" yWindow="0" windowWidth="23040" windowHeight="1236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" l="1"/>
  <c r="M14" i="6"/>
  <c r="M13" i="6"/>
  <c r="M11" i="6"/>
  <c r="M12" i="6"/>
  <c r="M12" i="7"/>
  <c r="M10" i="6"/>
  <c r="M9" i="6"/>
  <c r="M11" i="7"/>
  <c r="M8" i="6"/>
  <c r="M10" i="7"/>
  <c r="M9" i="7"/>
  <c r="M7" i="6"/>
  <c r="M8" i="7"/>
  <c r="M6" i="7"/>
  <c r="M7" i="7"/>
  <c r="L6" i="8"/>
  <c r="L7" i="8"/>
  <c r="L8" i="8"/>
  <c r="M5" i="6"/>
  <c r="M6" i="6"/>
  <c r="M5" i="7"/>
  <c r="M15" i="6"/>
  <c r="M4" i="6"/>
  <c r="L5" i="8"/>
</calcChain>
</file>

<file path=xl/sharedStrings.xml><?xml version="1.0" encoding="utf-8"?>
<sst xmlns="http://schemas.openxmlformats.org/spreadsheetml/2006/main" count="442" uniqueCount="233">
  <si>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</si>
  <si>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</si>
  <si>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</si>
  <si>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</si>
  <si>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</si>
  <si>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</si>
  <si>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</si>
  <si>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</si>
  <si>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</si>
  <si>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</si>
  <si>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</si>
  <si>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</si>
  <si>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</si>
  <si>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</si>
  <si>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</si>
  <si>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</si>
  <si>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</si>
  <si>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</si>
  <si>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</si>
  <si>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</si>
  <si>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</si>
  <si>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</si>
  <si>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</si>
  <si>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</si>
  <si>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</si>
  <si>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</si>
  <si>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</si>
  <si>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</si>
  <si>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</si>
  <si>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</si>
  <si>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</si>
  <si>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</si>
  <si>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</si>
  <si>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</si>
  <si>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</si>
  <si>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</si>
  <si>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</si>
  <si>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</si>
  <si>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</si>
  <si>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</si>
  <si>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</si>
  <si>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</si>
  <si>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</si>
  <si>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</si>
  <si>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</si>
  <si>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</si>
  <si>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</si>
  <si>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</si>
  <si>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</si>
  <si>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</si>
  <si>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</si>
  <si>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</si>
  <si>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</si>
  <si>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</si>
  <si>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</si>
  <si>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</si>
  <si>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</si>
  <si>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</si>
  <si>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</si>
  <si>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</si>
  <si>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</si>
  <si>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</si>
  <si>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</si>
  <si>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</si>
  <si>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</si>
  <si>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</si>
  <si>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</si>
  <si>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</si>
  <si>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</si>
  <si>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</si>
  <si>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</si>
  <si>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</si>
  <si>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</si>
  <si>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</si>
  <si>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</si>
  <si>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</si>
  <si>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</si>
  <si>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</si>
  <si>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</si>
  <si>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</si>
  <si>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</si>
  <si>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</si>
  <si>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</si>
  <si>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</si>
  <si>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</si>
  <si>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</si>
  <si>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</si>
  <si>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</si>
  <si>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</si>
  <si>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</si>
  <si>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</si>
  <si>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</si>
  <si>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</si>
  <si>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</si>
  <si>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</si>
  <si>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</si>
  <si>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</si>
  <si>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</si>
  <si>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</si>
  <si>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</si>
  <si>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</si>
  <si>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</si>
  <si>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</si>
  <si>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</si>
  <si>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</si>
  <si>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</si>
  <si>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</si>
  <si>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</si>
  <si>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</si>
  <si>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</si>
  <si>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</si>
  <si>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</si>
  <si>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</si>
  <si>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</si>
  <si>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</si>
  <si>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</si>
  <si>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</si>
  <si>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</si>
  <si>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</si>
  <si>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</si>
  <si>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</si>
  <si>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Josefa Hlávky Přeštice</t>
  </si>
  <si>
    <t>Město Přeštice</t>
  </si>
  <si>
    <t>ORP Přeštice</t>
  </si>
  <si>
    <t>Přeštice</t>
  </si>
  <si>
    <t>Učíme se moderně</t>
  </si>
  <si>
    <t>Mateřská škola Přeštice, Gagarinova 202, okres Plzeň-jih</t>
  </si>
  <si>
    <t>Zahrada – ráj pro děti</t>
  </si>
  <si>
    <t>Mateřská škola Chlumčany okres Plzeň-jih</t>
  </si>
  <si>
    <t>Obec Chlumčany</t>
  </si>
  <si>
    <t>Rozšíření kapacit mateřské školy v Chlumčanech</t>
  </si>
  <si>
    <t>Chlumčany</t>
  </si>
  <si>
    <t>Středisko volného času Slunečnice Přeštice, příspěvková organizace</t>
  </si>
  <si>
    <t>Robotika ve Slunečnici II.</t>
  </si>
  <si>
    <t>Mateřská škola Merklín, okres Plzeň-jih</t>
  </si>
  <si>
    <t>Obec Merklín</t>
  </si>
  <si>
    <t>Přírodní zahrada MŠ Merklín</t>
  </si>
  <si>
    <t>Merklín</t>
  </si>
  <si>
    <t>Základní škola Merklín, okres Plzeň-jih</t>
  </si>
  <si>
    <t>Jdeme s dobou</t>
  </si>
  <si>
    <t>Základní škola a Mateřská škola Horšice, příspěvková organizace</t>
  </si>
  <si>
    <t>Obec Horšice</t>
  </si>
  <si>
    <t>Digitální technologie v ZŠ Horšice</t>
  </si>
  <si>
    <t>Horšice</t>
  </si>
  <si>
    <t>Rozšíření vybavení školní zahrady hracími prvky</t>
  </si>
  <si>
    <t>Základní škola a mateřská škola Lužany, okres Plzeň-jih, příspěvková organizace</t>
  </si>
  <si>
    <t>Obec Lužany</t>
  </si>
  <si>
    <t>Lužany</t>
  </si>
  <si>
    <t>Nástavba ke stávajícímu objektu školy</t>
  </si>
  <si>
    <t>102264686 – ZŠ, 150058276 – družina</t>
  </si>
  <si>
    <t>Oprava střechy na budově ZŠ a vybudování nového skladu v půdních prostorách</t>
  </si>
  <si>
    <t>Řenče</t>
  </si>
  <si>
    <t>Obec Řenče</t>
  </si>
  <si>
    <t>Základní škola a mateřská škola Řenče, okres Plzeň-jih, příspěvková organizace</t>
  </si>
  <si>
    <t>X</t>
  </si>
  <si>
    <t>NE</t>
  </si>
  <si>
    <t>Schváleno zřizovatelem, dokončena technická dokumentace, podáno stavební povolení žádost</t>
  </si>
  <si>
    <t>schváleno zřizovatelem</t>
  </si>
  <si>
    <t>Mateřská škola Chlum, okres Plzeň-jih</t>
  </si>
  <si>
    <t>ORP Blovice</t>
  </si>
  <si>
    <t>Chlum</t>
  </si>
  <si>
    <t>Rekonstrukce podkroví MŠ Chlum</t>
  </si>
  <si>
    <t>Seč</t>
  </si>
  <si>
    <t>Obec Chocenice</t>
  </si>
  <si>
    <t>Rekonstrukce střechy ZŠ a MŠ Chocenice</t>
  </si>
  <si>
    <t>Rekonstrukce zahrady, výměna herních prvků</t>
  </si>
  <si>
    <t>Vybavení zahrady MŠ</t>
  </si>
  <si>
    <t>Rozšíření učeben digitálními technologiemi pro možnost využití nejnovějších učebních programů a metod.  </t>
  </si>
  <si>
    <t>Zajištění ICT techniky pro individuální práci žáků ve všech ročnících.</t>
  </si>
  <si>
    <t xml:space="preserve">Zlepšení nevyhovující infrastruktury a pořízení vybavení pro výuku informatiky a práci s digitálními technologiemi – 1. stupeň ZŠ. 
</t>
  </si>
  <si>
    <t xml:space="preserve">Vybudování nových prostor pro využití žáky základní školy a družiny. </t>
  </si>
  <si>
    <t>Chocenice</t>
  </si>
  <si>
    <t>Vybavení učebny robotickými sadami a technikou k jejich ovládání. Podpořit zájem o uplatnění se v technických oborech.</t>
  </si>
  <si>
    <t>schválen zřizovatelem</t>
  </si>
  <si>
    <t>není třeba</t>
  </si>
  <si>
    <t>schváleno zřizovatelem, dokončena technická dokumentace</t>
  </si>
  <si>
    <t>Mateřská škola Seč, okres Plzeň-jih, příspěvková organizace</t>
  </si>
  <si>
    <t>Obec Seč</t>
  </si>
  <si>
    <t>nerelevantní</t>
  </si>
  <si>
    <t>ANO</t>
  </si>
  <si>
    <t>Schválen zřizovatelem, technická dokumentace dokončena</t>
  </si>
  <si>
    <t>Lesní klub Štěnovice</t>
  </si>
  <si>
    <t>Mateřská škola Zemička, s.r.o.</t>
  </si>
  <si>
    <t>Výstavba mateřské školy Zemička</t>
  </si>
  <si>
    <t>Milínov</t>
  </si>
  <si>
    <t>Blovice</t>
  </si>
  <si>
    <t>Bezbariérová budova družiny</t>
  </si>
  <si>
    <t>ZŠ 102264813  školní družina 115500081</t>
  </si>
  <si>
    <t>město Blovice</t>
  </si>
  <si>
    <t>Obec Dolní Lukavice</t>
  </si>
  <si>
    <t>102264635 - ZŠ  115500294 - ŠD</t>
  </si>
  <si>
    <t>Rekolaudace školního bytu na školní družinu a šatny, podříznutí celého objektu ZŠ, výměna otopné soustavy</t>
  </si>
  <si>
    <t>Dolní Lukavice</t>
  </si>
  <si>
    <t>záměr schválem zřizovatelem 8.12. 2021</t>
  </si>
  <si>
    <t>záměr schválen zřizovatelem</t>
  </si>
  <si>
    <t>Pořízení vybavení a nábytku do MŠ Zemička</t>
  </si>
  <si>
    <t>Mateřská škola Oplot, okres Plzeň-jih, příspěvková organizace</t>
  </si>
  <si>
    <t>Obec Oplot</t>
  </si>
  <si>
    <t>Oplot</t>
  </si>
  <si>
    <t>Obnova kuchyňských linek MŠ Oplot</t>
  </si>
  <si>
    <t>Výměna stávajících poškozených a opotřebovaných kuchyňských linek za účelem vyšší bezpečnosti zaměstnanců</t>
  </si>
  <si>
    <t>Interaktivní tabule včetně programů MŠ Oplot</t>
  </si>
  <si>
    <t>Obec Chlum</t>
  </si>
  <si>
    <t>Rozšíření prostor a zázemí pro děti v MŠ</t>
  </si>
  <si>
    <t>Pořízení nové interaktivní tabule a zvýšení digitálních kompetencí dětí v MŠ</t>
  </si>
  <si>
    <t>102564272-ZŠ    115500359  -školní družina</t>
  </si>
  <si>
    <t>Základní škola a mateřská škola Chocenice, okres Plzeň-jih</t>
  </si>
  <si>
    <t>Schváleno zřizovatelem</t>
  </si>
  <si>
    <t>Štěnovice</t>
  </si>
  <si>
    <t>Mateřská škola Přeštice, Dukelská 959, okres Plzeň-jih</t>
  </si>
  <si>
    <t>schváleno zžizovatelem, pracuje se na technické dokumentaci</t>
  </si>
  <si>
    <t>Základní škola Blovice, okres Plzeň-jih</t>
  </si>
  <si>
    <t xml:space="preserve"> </t>
  </si>
  <si>
    <t>Základní škola a mateřská škola Dolní Lukavice, okres Plzeň-jih, příspěvková oraganizace</t>
  </si>
  <si>
    <t>Junák - český skaut, středisko Stopa Plzeň, z.s.</t>
  </si>
  <si>
    <t>"Do pohybu každý den zapojit se všichni jdem"</t>
  </si>
  <si>
    <t>Vybavení zahrady MŠ herními prvky a rozšíření nabídky činností pro rozvoj a  pohyb dětí z MŠ a dalších dětí při setkávání s ostatními místními školami.</t>
  </si>
  <si>
    <t>Rekonstrukce vnitřních prostor obecní budovy v přímé blízkosti stávající mateřské školy pro rozšíření kapacit mateřské školy Chlumčany.</t>
  </si>
  <si>
    <t>Junák- český skaut, středisko Stopa Plzeň, z. s.</t>
  </si>
  <si>
    <t>Vybudování Lesního klubu ve Štěnovicích, ke bude zázemí pro jednu třídu lesního klubu pro předškolní děti s celotýdenní docházkou. V objektu bude i prostor pro setkávání a vzdělávací aktivity zaměřené na předškolní/školní vzdělávání.</t>
  </si>
  <si>
    <t>Záměr projednán a schválen zřizovatelem, technická dokumentace v přípravě</t>
  </si>
  <si>
    <t>Obnova školní zahrady, vybavení rozmanitými prvky pro využití dětmi a žáky MŠ a ZŠ Horšice.</t>
  </si>
  <si>
    <t>Rekonstrukce školní budovy se zázemím pro družinu včetně bezbariérového WC a nového bezbariérového výtahu, obnova střešního pláště</t>
  </si>
  <si>
    <t>Rekolaudace školního bytu na školní družinu a šatny pro zajištění prostor a zázemí pro družinové, ale i komunitní aktivity a využití digitálních technologií . Součástí bude i podříznutí celého objektu ZŠ, výměna otopné soustavy</t>
  </si>
  <si>
    <t>Cílem projektu je vybudování přírodní zahrady, která bude blízká přírodě a bude pro děti prostorem pro všestranný a zdravý rozvoj, pohyb, rozvoj poznávacích procesů, tvořivosti a řeči.</t>
  </si>
  <si>
    <t>Obnova zahrady, vybavení herními prvky, zajištění venkovního zázemí pro setkávání s rodiči a ke komunitním akcím.</t>
  </si>
  <si>
    <t>průzkum trhu</t>
  </si>
  <si>
    <t>Pořízení nábytku a vybavení zázemí a dalších provků do MŠ Zemička v obci Milínov.</t>
  </si>
  <si>
    <t xml:space="preserve">schválen zřizovatelem, </t>
  </si>
  <si>
    <t>Výstavba nové mateřské školy v obci Milínov u Nezvěstic na p.č. 1342/4 s denním režimem pro děti mladší 3 let až po předškolní věk, s plánovanou kapacitou 40 dětí.</t>
  </si>
  <si>
    <t>Schváleno v …obec/město... dne dd.mm.rrrr …"Řídící výbor MAP II"… Podpis</t>
  </si>
  <si>
    <t>Junák - český skatu, středisko Stopa plzeň, z.s./LMŠ Medvíďata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</si>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</sst>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4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8"/>
      <color theme="9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0"/>
      <color theme="9" tint="-0.499984740745262"/>
      <name val="Calibri"/>
      <family val="2"/>
      <charset val="238"/>
      <scheme val="minor"/>
    </font>
    <font>
      <sz val="16"/>
      <color theme="9" tint="-0.499984740745262"/>
      <name val="Calibri"/>
      <family val="2"/>
      <charset val="238"/>
      <scheme val="minor"/>
    </font>
    <font>
      <sz val="14"/>
      <color theme="9" tint="-0.499984740745262"/>
      <name val="Calibri"/>
      <family val="2"/>
      <charset val="238"/>
      <scheme val="minor"/>
    </font>
    <font>
      <sz val="18"/>
      <color theme="9" tint="-0.49998474074526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3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Protection="1">
      <protection locked="0"/>
    </xf>
    <xf numFmtId="0" fontId="7" fillId="0" borderId="23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9" fillId="0" borderId="0" xfId="0" applyFont="1" applyProtection="1">
      <protection locked="0"/>
    </xf>
    <xf numFmtId="0" fontId="7" fillId="0" borderId="24" xfId="0" applyFont="1" applyBorder="1" applyProtection="1">
      <protection locked="0"/>
    </xf>
    <xf numFmtId="0" fontId="7" fillId="0" borderId="5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 applyProtection="1">
      <alignment vertical="center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3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55" xfId="0" applyFont="1" applyBorder="1" applyProtection="1">
      <protection locked="0"/>
    </xf>
    <xf numFmtId="0" fontId="31" fillId="0" borderId="55" xfId="0" applyFont="1" applyBorder="1" applyAlignment="1" applyProtection="1">
      <alignment horizontal="center" vertical="center"/>
      <protection locked="0"/>
    </xf>
    <xf numFmtId="164" fontId="27" fillId="0" borderId="19" xfId="2" applyNumberFormat="1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3" fontId="0" fillId="0" borderId="40" xfId="0" applyNumberFormat="1" applyBorder="1" applyProtection="1"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15" xfId="0" applyFont="1" applyBorder="1" applyProtection="1">
      <protection locked="0"/>
    </xf>
    <xf numFmtId="0" fontId="7" fillId="0" borderId="49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28" fillId="0" borderId="0" xfId="0" applyFont="1" applyBorder="1" applyProtection="1">
      <protection locked="0"/>
    </xf>
    <xf numFmtId="0" fontId="32" fillId="0" borderId="31" xfId="0" applyFont="1" applyBorder="1" applyAlignment="1" applyProtection="1">
      <alignment horizontal="left" vertical="center"/>
      <protection locked="0"/>
    </xf>
    <xf numFmtId="0" fontId="32" fillId="0" borderId="31" xfId="0" applyFont="1" applyBorder="1" applyAlignment="1" applyProtection="1">
      <alignment vertical="center"/>
      <protection locked="0"/>
    </xf>
    <xf numFmtId="3" fontId="32" fillId="0" borderId="23" xfId="0" applyNumberFormat="1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Protection="1">
      <protection locked="0"/>
    </xf>
    <xf numFmtId="0" fontId="32" fillId="0" borderId="55" xfId="0" applyFont="1" applyFill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31" xfId="0" applyFont="1" applyBorder="1" applyAlignment="1" applyProtection="1">
      <alignment horizontal="center" vertical="center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left" vertical="center" wrapText="1"/>
      <protection locked="0"/>
    </xf>
    <xf numFmtId="0" fontId="7" fillId="0" borderId="59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0" fillId="0" borderId="47" xfId="0" applyBorder="1" applyProtection="1">
      <protection locked="0"/>
    </xf>
    <xf numFmtId="0" fontId="32" fillId="0" borderId="54" xfId="0" applyFont="1" applyBorder="1" applyAlignment="1" applyProtection="1">
      <alignment vertical="center" wrapText="1"/>
      <protection locked="0"/>
    </xf>
    <xf numFmtId="0" fontId="32" fillId="0" borderId="55" xfId="0" applyFont="1" applyBorder="1" applyAlignment="1" applyProtection="1">
      <alignment horizontal="left" vertical="center" wrapText="1"/>
      <protection locked="0"/>
    </xf>
    <xf numFmtId="164" fontId="34" fillId="0" borderId="25" xfId="2" applyNumberFormat="1" applyFont="1" applyBorder="1" applyAlignment="1" applyProtection="1">
      <alignment horizontal="left" vertical="center"/>
      <protection locked="0"/>
    </xf>
    <xf numFmtId="0" fontId="35" fillId="0" borderId="23" xfId="0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vertical="center" wrapText="1"/>
      <protection locked="0"/>
    </xf>
    <xf numFmtId="0" fontId="28" fillId="0" borderId="49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36" fillId="0" borderId="56" xfId="0" applyFont="1" applyBorder="1" applyAlignment="1" applyProtection="1">
      <alignment horizontal="center" vertical="center"/>
      <protection locked="0"/>
    </xf>
    <xf numFmtId="0" fontId="14" fillId="0" borderId="25" xfId="0" applyFont="1" applyBorder="1" applyProtection="1"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36" fillId="0" borderId="2" xfId="0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37" fillId="0" borderId="13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left" vertical="center" wrapText="1"/>
      <protection locked="0"/>
    </xf>
    <xf numFmtId="0" fontId="37" fillId="0" borderId="10" xfId="0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center" vertical="center" wrapText="1"/>
      <protection locked="0"/>
    </xf>
    <xf numFmtId="164" fontId="39" fillId="0" borderId="1" xfId="0" applyNumberFormat="1" applyFont="1" applyBorder="1" applyAlignment="1" applyProtection="1">
      <alignment horizontal="left" vertical="center" wrapText="1"/>
      <protection locked="0"/>
    </xf>
    <xf numFmtId="164" fontId="39" fillId="0" borderId="33" xfId="2" applyNumberFormat="1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Protection="1">
      <protection locked="0"/>
    </xf>
    <xf numFmtId="0" fontId="37" fillId="0" borderId="3" xfId="0" applyFont="1" applyBorder="1" applyProtection="1">
      <protection locked="0"/>
    </xf>
    <xf numFmtId="0" fontId="37" fillId="0" borderId="13" xfId="0" applyFont="1" applyBorder="1" applyAlignment="1" applyProtection="1">
      <alignment wrapText="1"/>
      <protection locked="0"/>
    </xf>
    <xf numFmtId="0" fontId="37" fillId="0" borderId="13" xfId="0" applyFont="1" applyBorder="1" applyAlignment="1" applyProtection="1">
      <alignment horizontal="center" vertical="center" wrapText="1"/>
      <protection locked="0"/>
    </xf>
    <xf numFmtId="0" fontId="37" fillId="0" borderId="31" xfId="0" applyFont="1" applyFill="1" applyBorder="1" applyAlignment="1" applyProtection="1">
      <alignment horizontal="center" vertical="center"/>
      <protection locked="0"/>
    </xf>
    <xf numFmtId="0" fontId="38" fillId="0" borderId="17" xfId="0" applyFont="1" applyBorder="1" applyAlignment="1" applyProtection="1">
      <alignment vertical="center" wrapText="1"/>
      <protection locked="0"/>
    </xf>
    <xf numFmtId="0" fontId="40" fillId="0" borderId="24" xfId="0" applyFont="1" applyBorder="1" applyAlignment="1" applyProtection="1">
      <alignment vertical="center" wrapText="1"/>
      <protection locked="0"/>
    </xf>
    <xf numFmtId="0" fontId="37" fillId="0" borderId="25" xfId="0" applyFont="1" applyBorder="1" applyAlignment="1" applyProtection="1">
      <alignment vertical="center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3" fontId="37" fillId="0" borderId="23" xfId="0" applyNumberFormat="1" applyFont="1" applyBorder="1" applyAlignment="1" applyProtection="1">
      <alignment horizontal="center" vertical="center"/>
      <protection locked="0"/>
    </xf>
    <xf numFmtId="164" fontId="37" fillId="0" borderId="25" xfId="2" applyNumberFormat="1" applyFont="1" applyBorder="1" applyAlignment="1" applyProtection="1">
      <alignment horizontal="left" vertical="center"/>
      <protection locked="0"/>
    </xf>
    <xf numFmtId="0" fontId="37" fillId="0" borderId="2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41" fillId="0" borderId="23" xfId="0" applyFont="1" applyBorder="1" applyAlignment="1" applyProtection="1">
      <alignment horizontal="center" vertical="center"/>
      <protection locked="0"/>
    </xf>
    <xf numFmtId="0" fontId="37" fillId="0" borderId="31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wrapText="1"/>
      <protection locked="0"/>
    </xf>
    <xf numFmtId="0" fontId="40" fillId="0" borderId="0" xfId="0" applyFont="1" applyAlignment="1" applyProtection="1">
      <alignment vertical="center" wrapText="1"/>
      <protection locked="0"/>
    </xf>
    <xf numFmtId="0" fontId="37" fillId="0" borderId="49" xfId="0" applyFont="1" applyBorder="1" applyAlignment="1" applyProtection="1">
      <alignment horizontal="center" vertical="center"/>
      <protection locked="0"/>
    </xf>
    <xf numFmtId="0" fontId="37" fillId="0" borderId="44" xfId="0" applyFont="1" applyBorder="1" applyAlignment="1" applyProtection="1">
      <alignment horizontal="center" vertical="center"/>
      <protection locked="0"/>
    </xf>
    <xf numFmtId="0" fontId="37" fillId="0" borderId="19" xfId="0" applyFont="1" applyBorder="1" applyAlignment="1" applyProtection="1">
      <alignment horizontal="center" vertical="center"/>
      <protection locked="0"/>
    </xf>
    <xf numFmtId="0" fontId="37" fillId="0" borderId="31" xfId="0" applyFont="1" applyFill="1" applyBorder="1" applyAlignment="1" applyProtection="1">
      <alignment horizontal="center" vertical="center" wrapText="1"/>
      <protection locked="0"/>
    </xf>
    <xf numFmtId="164" fontId="37" fillId="0" borderId="19" xfId="2" applyNumberFormat="1" applyFont="1" applyBorder="1" applyAlignment="1" applyProtection="1">
      <alignment horizontal="left" vertical="center"/>
      <protection locked="0"/>
    </xf>
    <xf numFmtId="0" fontId="37" fillId="0" borderId="23" xfId="0" applyFont="1" applyBorder="1" applyProtection="1">
      <protection locked="0"/>
    </xf>
    <xf numFmtId="0" fontId="37" fillId="0" borderId="25" xfId="0" applyFont="1" applyBorder="1" applyProtection="1">
      <protection locked="0"/>
    </xf>
    <xf numFmtId="0" fontId="37" fillId="0" borderId="31" xfId="0" applyFont="1" applyBorder="1" applyAlignment="1" applyProtection="1">
      <alignment wrapText="1"/>
      <protection locked="0"/>
    </xf>
    <xf numFmtId="0" fontId="37" fillId="0" borderId="24" xfId="0" applyFont="1" applyBorder="1" applyAlignment="1" applyProtection="1">
      <alignment vertical="center" wrapText="1"/>
      <protection locked="0"/>
    </xf>
    <xf numFmtId="1" fontId="37" fillId="0" borderId="24" xfId="0" applyNumberFormat="1" applyFont="1" applyBorder="1" applyAlignment="1" applyProtection="1">
      <alignment horizontal="left" vertical="center"/>
      <protection locked="0"/>
    </xf>
    <xf numFmtId="1" fontId="37" fillId="0" borderId="25" xfId="0" applyNumberFormat="1" applyFont="1" applyBorder="1" applyAlignment="1" applyProtection="1">
      <alignment horizontal="left" vertical="center"/>
      <protection locked="0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vertical="center" wrapText="1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left" vertical="center" wrapText="1"/>
      <protection locked="0"/>
    </xf>
    <xf numFmtId="0" fontId="37" fillId="0" borderId="53" xfId="0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37" fillId="0" borderId="31" xfId="0" applyFont="1" applyFill="1" applyBorder="1" applyAlignment="1" applyProtection="1">
      <alignment vertical="center" wrapText="1"/>
      <protection locked="0"/>
    </xf>
    <xf numFmtId="164" fontId="39" fillId="0" borderId="38" xfId="2" applyNumberFormat="1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center" vertical="center" wrapText="1"/>
      <protection locked="0"/>
    </xf>
    <xf numFmtId="0" fontId="38" fillId="0" borderId="59" xfId="0" applyFont="1" applyBorder="1" applyAlignment="1" applyProtection="1">
      <alignment vertical="center" wrapText="1"/>
      <protection locked="0"/>
    </xf>
    <xf numFmtId="164" fontId="40" fillId="0" borderId="25" xfId="2" applyNumberFormat="1" applyFont="1" applyBorder="1" applyAlignment="1" applyProtection="1">
      <alignment horizontal="left" vertical="center"/>
      <protection locked="0"/>
    </xf>
    <xf numFmtId="0" fontId="42" fillId="0" borderId="23" xfId="0" applyFont="1" applyBorder="1" applyAlignment="1" applyProtection="1">
      <alignment horizontal="center" vertical="center"/>
      <protection locked="0"/>
    </xf>
    <xf numFmtId="0" fontId="37" fillId="0" borderId="31" xfId="0" applyFont="1" applyFill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vertical="center"/>
      <protection locked="0"/>
    </xf>
    <xf numFmtId="0" fontId="37" fillId="0" borderId="31" xfId="0" applyFont="1" applyFill="1" applyBorder="1" applyAlignment="1" applyProtection="1">
      <alignment horizontal="center"/>
      <protection locked="0"/>
    </xf>
    <xf numFmtId="0" fontId="37" fillId="0" borderId="24" xfId="0" applyFont="1" applyBorder="1" applyProtection="1">
      <protection locked="0"/>
    </xf>
    <xf numFmtId="3" fontId="40" fillId="0" borderId="23" xfId="0" applyNumberFormat="1" applyFont="1" applyBorder="1" applyAlignment="1" applyProtection="1">
      <alignment horizontal="center" vertical="center"/>
      <protection locked="0"/>
    </xf>
    <xf numFmtId="164" fontId="40" fillId="0" borderId="57" xfId="2" applyNumberFormat="1" applyFont="1" applyBorder="1" applyAlignment="1" applyProtection="1">
      <alignment horizontal="left" vertical="center"/>
      <protection locked="0"/>
    </xf>
    <xf numFmtId="0" fontId="40" fillId="0" borderId="31" xfId="0" applyFont="1" applyBorder="1" applyAlignment="1" applyProtection="1">
      <alignment vertical="center" wrapText="1"/>
      <protection locked="0"/>
    </xf>
    <xf numFmtId="0" fontId="37" fillId="0" borderId="55" xfId="0" applyFont="1" applyFill="1" applyBorder="1" applyAlignment="1" applyProtection="1">
      <alignment horizontal="center"/>
      <protection locked="0"/>
    </xf>
    <xf numFmtId="0" fontId="38" fillId="0" borderId="58" xfId="0" applyFont="1" applyBorder="1" applyAlignment="1" applyProtection="1">
      <alignment vertical="center" wrapText="1"/>
      <protection locked="0"/>
    </xf>
    <xf numFmtId="0" fontId="37" fillId="0" borderId="18" xfId="0" applyFont="1" applyBorder="1" applyAlignment="1" applyProtection="1">
      <alignment vertical="center" wrapText="1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vertical="center" wrapText="1"/>
      <protection locked="0"/>
    </xf>
    <xf numFmtId="0" fontId="37" fillId="0" borderId="55" xfId="0" applyFont="1" applyBorder="1" applyAlignment="1" applyProtection="1">
      <alignment vertical="center"/>
      <protection locked="0"/>
    </xf>
    <xf numFmtId="0" fontId="37" fillId="0" borderId="55" xfId="0" applyFont="1" applyFill="1" applyBorder="1" applyAlignment="1" applyProtection="1">
      <alignment vertical="center" wrapText="1"/>
      <protection locked="0"/>
    </xf>
    <xf numFmtId="3" fontId="37" fillId="0" borderId="17" xfId="0" applyNumberFormat="1" applyFont="1" applyBorder="1" applyAlignment="1" applyProtection="1">
      <alignment horizontal="center" vertical="center"/>
      <protection locked="0"/>
    </xf>
    <xf numFmtId="164" fontId="40" fillId="0" borderId="19" xfId="2" applyNumberFormat="1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37" fillId="0" borderId="19" xfId="0" applyFont="1" applyBorder="1" applyProtection="1">
      <protection locked="0"/>
    </xf>
    <xf numFmtId="0" fontId="37" fillId="0" borderId="55" xfId="0" applyFont="1" applyBorder="1" applyAlignment="1" applyProtection="1">
      <alignment horizontal="center" vertical="center"/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38" fillId="0" borderId="4" xfId="0" applyFont="1" applyBorder="1" applyAlignment="1" applyProtection="1">
      <alignment wrapText="1"/>
      <protection locked="0"/>
    </xf>
    <xf numFmtId="0" fontId="38" fillId="0" borderId="5" xfId="0" applyFont="1" applyBorder="1" applyAlignment="1" applyProtection="1">
      <alignment wrapText="1"/>
      <protection locked="0"/>
    </xf>
    <xf numFmtId="0" fontId="37" fillId="0" borderId="6" xfId="0" applyFont="1" applyBorder="1" applyProtection="1">
      <protection locked="0"/>
    </xf>
    <xf numFmtId="0" fontId="37" fillId="0" borderId="14" xfId="0" applyFont="1" applyBorder="1" applyAlignment="1" applyProtection="1">
      <alignment wrapText="1"/>
      <protection locked="0"/>
    </xf>
    <xf numFmtId="3" fontId="37" fillId="0" borderId="4" xfId="0" applyNumberFormat="1" applyFont="1" applyBorder="1" applyAlignment="1" applyProtection="1">
      <alignment horizontal="center" vertical="center"/>
      <protection locked="0"/>
    </xf>
    <xf numFmtId="164" fontId="37" fillId="0" borderId="19" xfId="2" applyNumberFormat="1" applyFont="1" applyBorder="1" applyAlignment="1" applyProtection="1">
      <alignment horizontal="center" vertical="center"/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37" fillId="0" borderId="6" xfId="0" applyFont="1" applyBorder="1" applyAlignment="1" applyProtection="1">
      <alignment horizontal="center" vertical="center"/>
      <protection locked="0"/>
    </xf>
    <xf numFmtId="0" fontId="41" fillId="0" borderId="4" xfId="0" applyFont="1" applyBorder="1" applyAlignment="1" applyProtection="1">
      <alignment horizontal="center" vertical="center"/>
      <protection locked="0"/>
    </xf>
    <xf numFmtId="0" fontId="38" fillId="0" borderId="14" xfId="0" applyFont="1" applyBorder="1" applyAlignment="1" applyProtection="1">
      <alignment wrapText="1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37" fillId="0" borderId="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0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37" fillId="0" borderId="54" xfId="0" applyFont="1" applyBorder="1" applyAlignment="1" applyProtection="1">
      <alignment horizontal="center" vertical="center"/>
      <protection locked="0"/>
    </xf>
    <xf numFmtId="1" fontId="37" fillId="0" borderId="24" xfId="0" applyNumberFormat="1" applyFont="1" applyBorder="1" applyAlignment="1" applyProtection="1">
      <alignment horizontal="center" vertical="center"/>
      <protection locked="0"/>
    </xf>
    <xf numFmtId="1" fontId="37" fillId="0" borderId="25" xfId="0" applyNumberFormat="1" applyFont="1" applyBorder="1" applyAlignment="1" applyProtection="1">
      <alignment horizontal="center" vertical="center"/>
      <protection locked="0"/>
    </xf>
    <xf numFmtId="0" fontId="37" fillId="0" borderId="60" xfId="0" applyFont="1" applyBorder="1" applyAlignment="1" applyProtection="1">
      <alignment horizontal="center" vertical="center" wrapText="1"/>
      <protection locked="0"/>
    </xf>
    <xf numFmtId="0" fontId="37" fillId="0" borderId="61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Alignment="1" applyProtection="1">
      <alignment horizontal="center" vertical="center" wrapText="1"/>
      <protection locked="0"/>
    </xf>
    <xf numFmtId="0" fontId="37" fillId="0" borderId="31" xfId="0" applyFont="1" applyBorder="1" applyAlignment="1" applyProtection="1">
      <alignment horizont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3" fontId="14" fillId="0" borderId="13" xfId="0" applyNumberFormat="1" applyFont="1" applyBorder="1" applyAlignment="1" applyProtection="1">
      <alignment horizontal="center" vertical="center"/>
      <protection locked="0"/>
    </xf>
    <xf numFmtId="3" fontId="14" fillId="0" borderId="62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3" fontId="1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23" xfId="0" applyFont="1" applyFill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54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37" fillId="0" borderId="13" xfId="0" applyFont="1" applyFill="1" applyBorder="1" applyAlignment="1" applyProtection="1">
      <alignment horizont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1" fontId="37" fillId="0" borderId="2" xfId="0" applyNumberFormat="1" applyFont="1" applyBorder="1" applyAlignment="1" applyProtection="1">
      <alignment horizontal="left" vertical="center"/>
      <protection locked="0"/>
    </xf>
    <xf numFmtId="1" fontId="37" fillId="0" borderId="52" xfId="0" applyNumberFormat="1" applyFont="1" applyBorder="1" applyAlignment="1" applyProtection="1">
      <alignment horizontal="left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13" xfId="0" applyFont="1" applyBorder="1" applyAlignment="1" applyProtection="1">
      <alignment horizontal="left" vertical="center"/>
      <protection locked="0"/>
    </xf>
    <xf numFmtId="0" fontId="37" fillId="0" borderId="8" xfId="0" applyFont="1" applyBorder="1" applyAlignment="1" applyProtection="1">
      <alignment horizontal="left" vertical="center" wrapText="1"/>
      <protection locked="0"/>
    </xf>
    <xf numFmtId="164" fontId="37" fillId="0" borderId="1" xfId="0" applyNumberFormat="1" applyFont="1" applyBorder="1" applyAlignment="1" applyProtection="1">
      <alignment horizontal="left" vertical="center" wrapText="1"/>
      <protection locked="0"/>
    </xf>
    <xf numFmtId="164" fontId="37" fillId="0" borderId="3" xfId="2" applyNumberFormat="1" applyFont="1" applyBorder="1" applyAlignment="1" applyProtection="1">
      <alignment horizontal="left" vertical="center"/>
      <protection locked="0"/>
    </xf>
    <xf numFmtId="0" fontId="42" fillId="0" borderId="30" xfId="0" applyFont="1" applyBorder="1" applyAlignment="1" applyProtection="1">
      <alignment horizontal="center" vertical="center"/>
      <protection locked="0"/>
    </xf>
    <xf numFmtId="0" fontId="42" fillId="0" borderId="32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33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Protection="1"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vertical="center" wrapText="1"/>
      <protection locked="0"/>
    </xf>
    <xf numFmtId="0" fontId="37" fillId="0" borderId="16" xfId="0" applyFont="1" applyBorder="1" applyAlignment="1" applyProtection="1">
      <alignment vertical="center"/>
      <protection locked="0"/>
    </xf>
    <xf numFmtId="0" fontId="37" fillId="0" borderId="55" xfId="0" applyFont="1" applyBorder="1" applyAlignment="1" applyProtection="1">
      <alignment horizontal="left" vertical="center"/>
      <protection locked="0"/>
    </xf>
    <xf numFmtId="0" fontId="40" fillId="0" borderId="31" xfId="0" applyFont="1" applyFill="1" applyBorder="1" applyAlignment="1" applyProtection="1">
      <alignment vertical="center" wrapText="1"/>
      <protection locked="0"/>
    </xf>
    <xf numFmtId="164" fontId="37" fillId="0" borderId="57" xfId="2" applyNumberFormat="1" applyFont="1" applyBorder="1" applyAlignment="1" applyProtection="1">
      <alignment horizontal="left" vertical="center"/>
      <protection locked="0"/>
    </xf>
    <xf numFmtId="0" fontId="42" fillId="0" borderId="58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37" fillId="0" borderId="31" xfId="0" applyFont="1" applyBorder="1" applyProtection="1">
      <protection locked="0"/>
    </xf>
    <xf numFmtId="0" fontId="40" fillId="0" borderId="23" xfId="0" applyFont="1" applyBorder="1" applyAlignment="1" applyProtection="1">
      <alignment wrapText="1"/>
      <protection locked="0"/>
    </xf>
    <xf numFmtId="0" fontId="37" fillId="0" borderId="31" xfId="0" applyFont="1" applyFill="1" applyBorder="1" applyAlignment="1" applyProtection="1">
      <alignment wrapText="1"/>
      <protection locked="0"/>
    </xf>
    <xf numFmtId="0" fontId="42" fillId="0" borderId="59" xfId="0" applyFont="1" applyBorder="1" applyAlignment="1" applyProtection="1">
      <alignment horizontal="center" vertical="center"/>
      <protection locked="0"/>
    </xf>
    <xf numFmtId="0" fontId="42" fillId="0" borderId="25" xfId="0" applyFont="1" applyBorder="1" applyAlignment="1" applyProtection="1">
      <alignment horizontal="center" vertical="center"/>
      <protection locked="0"/>
    </xf>
    <xf numFmtId="0" fontId="37" fillId="0" borderId="55" xfId="0" applyFont="1" applyBorder="1" applyProtection="1">
      <protection locked="0"/>
    </xf>
    <xf numFmtId="1" fontId="37" fillId="0" borderId="24" xfId="0" applyNumberFormat="1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center" vertical="center" wrapText="1"/>
      <protection locked="0"/>
    </xf>
    <xf numFmtId="0" fontId="37" fillId="0" borderId="59" xfId="0" applyFont="1" applyBorder="1" applyProtection="1">
      <protection locked="0"/>
    </xf>
    <xf numFmtId="0" fontId="42" fillId="0" borderId="24" xfId="0" applyFont="1" applyBorder="1" applyAlignment="1" applyProtection="1">
      <alignment horizontal="center" vertical="center"/>
      <protection locked="0"/>
    </xf>
    <xf numFmtId="0" fontId="42" fillId="0" borderId="37" xfId="0" applyFont="1" applyBorder="1" applyAlignment="1" applyProtection="1">
      <alignment horizontal="center" vertical="center"/>
      <protection locked="0"/>
    </xf>
    <xf numFmtId="0" fontId="42" fillId="0" borderId="31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0" fillId="0" borderId="49" xfId="0" applyFont="1" applyBorder="1" applyAlignment="1" applyProtection="1">
      <alignment vertical="center" wrapText="1"/>
      <protection locked="0"/>
    </xf>
    <xf numFmtId="0" fontId="40" fillId="0" borderId="53" xfId="0" applyFont="1" applyBorder="1" applyAlignment="1" applyProtection="1">
      <alignment horizontal="left" vertical="center" wrapText="1"/>
      <protection locked="0"/>
    </xf>
    <xf numFmtId="164" fontId="39" fillId="0" borderId="6" xfId="2" applyNumberFormat="1" applyFont="1" applyBorder="1" applyAlignment="1" applyProtection="1">
      <alignment horizontal="left" vertical="center"/>
      <protection locked="0"/>
    </xf>
    <xf numFmtId="0" fontId="37" fillId="0" borderId="49" xfId="0" applyFont="1" applyBorder="1" applyProtection="1">
      <protection locked="0"/>
    </xf>
    <xf numFmtId="0" fontId="43" fillId="0" borderId="49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43" fillId="0" borderId="31" xfId="0" applyFont="1" applyBorder="1" applyAlignment="1" applyProtection="1">
      <alignment horizontal="center" vertical="center"/>
      <protection locked="0"/>
    </xf>
    <xf numFmtId="0" fontId="37" fillId="0" borderId="56" xfId="0" applyFont="1" applyBorder="1" applyAlignment="1" applyProtection="1">
      <alignment horizontal="center" vertical="center"/>
      <protection locked="0"/>
    </xf>
    <xf numFmtId="0" fontId="37" fillId="0" borderId="24" xfId="0" applyNumberFormat="1" applyFont="1" applyBorder="1" applyAlignment="1" applyProtection="1">
      <alignment vertical="center"/>
      <protection locked="0"/>
    </xf>
    <xf numFmtId="0" fontId="37" fillId="0" borderId="25" xfId="0" applyNumberFormat="1" applyFont="1" applyBorder="1" applyAlignment="1" applyProtection="1">
      <alignment vertical="center"/>
      <protection locked="0"/>
    </xf>
    <xf numFmtId="164" fontId="39" fillId="0" borderId="3" xfId="2" applyNumberFormat="1" applyFont="1" applyBorder="1" applyAlignment="1" applyProtection="1">
      <alignment horizontal="left" vertical="center"/>
      <protection locked="0"/>
    </xf>
    <xf numFmtId="0" fontId="37" fillId="0" borderId="24" xfId="0" applyFont="1" applyBorder="1" applyAlignment="1" applyProtection="1">
      <alignment horizontal="left" vertical="center" wrapText="1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37" fillId="0" borderId="41" xfId="0" applyFont="1" applyBorder="1" applyAlignment="1" applyProtection="1">
      <alignment horizontal="center" vertical="center"/>
      <protection locked="0"/>
    </xf>
    <xf numFmtId="164" fontId="39" fillId="0" borderId="57" xfId="2" applyNumberFormat="1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center" wrapText="1"/>
      <protection locked="0"/>
    </xf>
    <xf numFmtId="0" fontId="37" fillId="0" borderId="18" xfId="0" applyFont="1" applyBorder="1" applyAlignment="1" applyProtection="1">
      <alignment horizontal="left" vertical="center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164" fontId="39" fillId="0" borderId="19" xfId="2" applyNumberFormat="1" applyFont="1" applyBorder="1" applyAlignment="1" applyProtection="1">
      <alignment horizontal="left" vertical="center"/>
      <protection locked="0"/>
    </xf>
    <xf numFmtId="0" fontId="37" fillId="0" borderId="17" xfId="0" applyFont="1" applyBorder="1" applyProtection="1">
      <protection locked="0"/>
    </xf>
    <xf numFmtId="0" fontId="37" fillId="0" borderId="18" xfId="0" applyFont="1" applyBorder="1" applyProtection="1">
      <protection locked="0"/>
    </xf>
    <xf numFmtId="0" fontId="43" fillId="0" borderId="18" xfId="0" applyFont="1" applyBorder="1" applyAlignment="1" applyProtection="1">
      <alignment vertical="center"/>
      <protection locked="0"/>
    </xf>
    <xf numFmtId="0" fontId="43" fillId="0" borderId="19" xfId="0" applyFont="1" applyBorder="1" applyAlignment="1" applyProtection="1">
      <alignment vertical="center"/>
      <protection locked="0"/>
    </xf>
    <xf numFmtId="0" fontId="43" fillId="0" borderId="55" xfId="0" applyFont="1" applyBorder="1" applyAlignment="1" applyProtection="1">
      <alignment horizontal="center" vertical="center"/>
      <protection locked="0"/>
    </xf>
    <xf numFmtId="0" fontId="40" fillId="0" borderId="17" xfId="0" applyFont="1" applyBorder="1" applyAlignment="1" applyProtection="1">
      <alignment horizontal="left" vertical="center" wrapText="1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0" fontId="37" fillId="0" borderId="38" xfId="0" applyFont="1" applyBorder="1" applyAlignment="1" applyProtection="1">
      <alignment horizontal="center" vertical="center"/>
      <protection locked="0"/>
    </xf>
    <xf numFmtId="0" fontId="37" fillId="0" borderId="54" xfId="0" applyFont="1" applyBorder="1" applyAlignment="1" applyProtection="1">
      <alignment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164" fontId="39" fillId="0" borderId="25" xfId="2" applyNumberFormat="1" applyFont="1" applyBorder="1" applyAlignment="1" applyProtection="1">
      <alignment horizontal="left" vertical="center"/>
      <protection locked="0"/>
    </xf>
    <xf numFmtId="0" fontId="43" fillId="0" borderId="17" xfId="0" applyFont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30" sqref="C30"/>
    </sheetView>
  </sheetViews>
  <sheetFormatPr defaultColWidth="8.6640625" defaultRowHeight="14.4" x14ac:dyDescent="0.3"/>
  <cols>
    <col min="1" max="1" width="17.5546875" style="36" customWidth="1"/>
    <col min="2" max="2" width="14.5546875" style="36" customWidth="1"/>
    <col min="3" max="3" width="14.6640625" style="36" customWidth="1"/>
    <col min="4" max="16384" width="8.6640625" style="36"/>
  </cols>
  <sheetData>
    <row r="1" spans="1:14" ht="21" x14ac:dyDescent="0.4">
      <c r="A1" s="35" t="s">
        <v>0</v>
      </c>
    </row>
    <row r="2" spans="1:14" ht="14.25" customHeight="1" x14ac:dyDescent="0.3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3">
      <c r="A3" s="76" t="s">
        <v>118</v>
      </c>
      <c r="B3" s="77"/>
      <c r="C3" s="77"/>
      <c r="D3" s="78"/>
      <c r="E3" s="78"/>
      <c r="F3" s="78"/>
      <c r="G3" s="78"/>
      <c r="H3" s="78"/>
      <c r="I3" s="78"/>
      <c r="J3" s="37"/>
      <c r="K3" s="37"/>
      <c r="L3" s="37"/>
      <c r="M3" s="37"/>
      <c r="N3" s="37"/>
    </row>
    <row r="4" spans="1:14" ht="14.25" customHeight="1" x14ac:dyDescent="0.3">
      <c r="A4" s="78" t="s">
        <v>119</v>
      </c>
      <c r="B4" s="77"/>
      <c r="C4" s="77"/>
      <c r="D4" s="78"/>
      <c r="E4" s="78"/>
      <c r="F4" s="78"/>
      <c r="G4" s="78"/>
      <c r="H4" s="78"/>
      <c r="I4" s="78"/>
      <c r="J4" s="37"/>
      <c r="K4" s="37"/>
      <c r="L4" s="37"/>
      <c r="M4" s="37"/>
      <c r="N4" s="37"/>
    </row>
    <row r="5" spans="1:14" ht="14.25" customHeight="1" x14ac:dyDescent="0.3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3">
      <c r="A6" s="38" t="s">
        <v>117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3">
      <c r="A7" s="37" t="s">
        <v>108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3">
      <c r="A8" s="37" t="s">
        <v>96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3">
      <c r="A9" s="3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3">
      <c r="A10" s="40" t="s">
        <v>86</v>
      </c>
      <c r="B10" s="41" t="s">
        <v>87</v>
      </c>
      <c r="C10" s="42" t="s">
        <v>88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3">
      <c r="A11" s="43" t="s">
        <v>103</v>
      </c>
      <c r="B11" s="44" t="s">
        <v>104</v>
      </c>
      <c r="C11" s="45" t="s">
        <v>107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3">
      <c r="A12" s="46" t="s">
        <v>89</v>
      </c>
      <c r="B12" s="47" t="s">
        <v>101</v>
      </c>
      <c r="C12" s="48" t="s">
        <v>105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3">
      <c r="A13" s="46" t="s">
        <v>90</v>
      </c>
      <c r="B13" s="47" t="s">
        <v>101</v>
      </c>
      <c r="C13" s="48" t="s">
        <v>105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3">
      <c r="A14" s="46" t="s">
        <v>92</v>
      </c>
      <c r="B14" s="47" t="s">
        <v>101</v>
      </c>
      <c r="C14" s="48" t="s">
        <v>105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3">
      <c r="A15" s="46" t="s">
        <v>93</v>
      </c>
      <c r="B15" s="47" t="s">
        <v>101</v>
      </c>
      <c r="C15" s="48" t="s">
        <v>105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3">
      <c r="A16" s="46" t="s">
        <v>94</v>
      </c>
      <c r="B16" s="47" t="s">
        <v>101</v>
      </c>
      <c r="C16" s="48" t="s">
        <v>105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3">
      <c r="A17" s="49" t="s">
        <v>91</v>
      </c>
      <c r="B17" s="50" t="s">
        <v>102</v>
      </c>
      <c r="C17" s="51" t="s">
        <v>106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3">
      <c r="A18" s="49" t="s">
        <v>95</v>
      </c>
      <c r="B18" s="50" t="s">
        <v>102</v>
      </c>
      <c r="C18" s="51" t="s">
        <v>106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3">
      <c r="A19" s="49" t="s">
        <v>97</v>
      </c>
      <c r="B19" s="50" t="s">
        <v>102</v>
      </c>
      <c r="C19" s="51" t="s">
        <v>106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3">
      <c r="A20" s="49" t="s">
        <v>98</v>
      </c>
      <c r="B20" s="50" t="s">
        <v>102</v>
      </c>
      <c r="C20" s="51" t="s">
        <v>106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3">
      <c r="A21" s="49" t="s">
        <v>99</v>
      </c>
      <c r="B21" s="50" t="s">
        <v>102</v>
      </c>
      <c r="C21" s="51" t="s">
        <v>106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3">
      <c r="A22" s="49" t="s">
        <v>114</v>
      </c>
      <c r="B22" s="50" t="s">
        <v>102</v>
      </c>
      <c r="C22" s="51" t="s">
        <v>106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 customHeight="1" x14ac:dyDescent="0.3">
      <c r="A23" s="49" t="s">
        <v>115</v>
      </c>
      <c r="B23" s="50" t="s">
        <v>102</v>
      </c>
      <c r="C23" s="51" t="s">
        <v>106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25" customHeight="1" x14ac:dyDescent="0.3">
      <c r="A24" s="52" t="s">
        <v>100</v>
      </c>
      <c r="B24" s="53" t="s">
        <v>102</v>
      </c>
      <c r="C24" s="54" t="s">
        <v>106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25" customHeight="1" x14ac:dyDescent="0.3">
      <c r="B25" s="37"/>
      <c r="C25" s="5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x14ac:dyDescent="0.3">
      <c r="A26" s="37"/>
    </row>
    <row r="27" spans="1:14" x14ac:dyDescent="0.3">
      <c r="A27" s="38" t="s">
        <v>1</v>
      </c>
    </row>
    <row r="28" spans="1:14" x14ac:dyDescent="0.3">
      <c r="A28" s="37" t="s">
        <v>2</v>
      </c>
    </row>
    <row r="29" spans="1:14" x14ac:dyDescent="0.3">
      <c r="A29" s="37" t="s">
        <v>120</v>
      </c>
    </row>
    <row r="30" spans="1:14" x14ac:dyDescent="0.3">
      <c r="A30" s="37"/>
    </row>
    <row r="31" spans="1:14" ht="130.94999999999999" customHeight="1" x14ac:dyDescent="0.3">
      <c r="A31" s="37"/>
    </row>
    <row r="32" spans="1:14" ht="38.25" customHeight="1" x14ac:dyDescent="0.3">
      <c r="A32" s="39"/>
    </row>
    <row r="33" spans="1:13" x14ac:dyDescent="0.3">
      <c r="A33" s="39"/>
    </row>
    <row r="34" spans="1:13" x14ac:dyDescent="0.3">
      <c r="A34" s="79" t="s">
        <v>113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  <row r="35" spans="1:13" x14ac:dyDescent="0.3">
      <c r="A35" s="77" t="s">
        <v>116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7" spans="1:13" x14ac:dyDescent="0.3">
      <c r="A37" s="56" t="s">
        <v>3</v>
      </c>
    </row>
    <row r="38" spans="1:13" x14ac:dyDescent="0.3">
      <c r="A38" s="36" t="s">
        <v>111</v>
      </c>
    </row>
    <row r="40" spans="1:13" x14ac:dyDescent="0.3">
      <c r="A40" s="38" t="s">
        <v>4</v>
      </c>
    </row>
    <row r="41" spans="1:13" x14ac:dyDescent="0.3">
      <c r="A41" s="37" t="s">
        <v>112</v>
      </c>
    </row>
    <row r="42" spans="1:13" x14ac:dyDescent="0.3">
      <c r="A42" s="57" t="s">
        <v>68</v>
      </c>
    </row>
    <row r="43" spans="1:13" x14ac:dyDescent="0.3">
      <c r="B43" s="39"/>
      <c r="C43" s="39"/>
      <c r="D43" s="39"/>
      <c r="E43" s="39"/>
      <c r="F43" s="39"/>
      <c r="G43" s="39"/>
    </row>
    <row r="44" spans="1:13" x14ac:dyDescent="0.3">
      <c r="A44" s="58"/>
      <c r="B44" s="39"/>
      <c r="C44" s="39"/>
      <c r="D44" s="39"/>
      <c r="E44" s="39"/>
      <c r="F44" s="39"/>
      <c r="G44" s="39"/>
    </row>
    <row r="45" spans="1:13" x14ac:dyDescent="0.3">
      <c r="B45" s="39"/>
      <c r="C45" s="39"/>
      <c r="D45" s="39"/>
      <c r="E45" s="39"/>
      <c r="F45" s="39"/>
      <c r="G45" s="39"/>
    </row>
    <row r="46" spans="1:13" x14ac:dyDescent="0.3">
      <c r="A46" s="39"/>
      <c r="B46" s="39"/>
      <c r="C46" s="39"/>
      <c r="D46" s="39"/>
      <c r="E46" s="39"/>
      <c r="F46" s="39"/>
      <c r="G46" s="39"/>
    </row>
    <row r="47" spans="1:13" x14ac:dyDescent="0.3">
      <c r="A47" s="39"/>
      <c r="B47" s="39"/>
      <c r="C47" s="39"/>
      <c r="D47" s="39"/>
      <c r="E47" s="39"/>
      <c r="F47" s="39"/>
      <c r="G47" s="39"/>
    </row>
    <row r="48" spans="1:13" x14ac:dyDescent="0.3">
      <c r="A48" s="39"/>
      <c r="B48" s="39"/>
      <c r="C48" s="39"/>
      <c r="D48" s="39"/>
      <c r="E48" s="39"/>
      <c r="F48" s="39"/>
      <c r="G48" s="39"/>
    </row>
    <row r="49" spans="1:7" x14ac:dyDescent="0.3">
      <c r="A49" s="39"/>
      <c r="B49" s="39"/>
      <c r="C49" s="39"/>
      <c r="D49" s="39"/>
      <c r="E49" s="39"/>
      <c r="F49" s="39"/>
      <c r="G49" s="39"/>
    </row>
    <row r="50" spans="1:7" x14ac:dyDescent="0.3">
      <c r="A50" s="39"/>
      <c r="B50" s="39"/>
      <c r="C50" s="39"/>
      <c r="D50" s="39"/>
      <c r="E50" s="39"/>
      <c r="F50" s="39"/>
      <c r="G50" s="39"/>
    </row>
    <row r="51" spans="1:7" x14ac:dyDescent="0.3">
      <c r="A51" s="39"/>
      <c r="B51" s="39"/>
      <c r="C51" s="39"/>
      <c r="D51" s="39"/>
      <c r="E51" s="39"/>
      <c r="F51" s="39"/>
      <c r="G51" s="39"/>
    </row>
    <row r="52" spans="1:7" x14ac:dyDescent="0.3">
      <c r="A52" s="39"/>
      <c r="B52" s="39"/>
      <c r="C52" s="39"/>
      <c r="D52" s="39"/>
      <c r="E52" s="39"/>
      <c r="F52" s="39"/>
      <c r="G52" s="39"/>
    </row>
    <row r="53" spans="1:7" x14ac:dyDescent="0.3">
      <c r="A53" s="3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8"/>
  <sheetViews>
    <sheetView topLeftCell="F1" workbookViewId="0">
      <selection activeCell="D4" sqref="D4:J15"/>
    </sheetView>
  </sheetViews>
  <sheetFormatPr defaultColWidth="9.44140625" defaultRowHeight="14.4" x14ac:dyDescent="0.3"/>
  <cols>
    <col min="1" max="1" width="7.44140625" style="1" customWidth="1"/>
    <col min="2" max="2" width="9.44140625" style="1" customWidth="1"/>
    <col min="3" max="3" width="9.44140625" style="1"/>
    <col min="4" max="4" width="9.44140625" style="1" bestFit="1" customWidth="1"/>
    <col min="5" max="6" width="10" style="1" bestFit="1" customWidth="1"/>
    <col min="7" max="7" width="21" style="1" customWidth="1"/>
    <col min="8" max="9" width="12.6640625" style="1" customWidth="1"/>
    <col min="10" max="10" width="11.5546875" style="1" customWidth="1"/>
    <col min="11" max="11" width="42.44140625" style="1" customWidth="1"/>
    <col min="12" max="13" width="13.33203125" style="16" customWidth="1"/>
    <col min="14" max="15" width="9.44140625" style="1"/>
    <col min="16" max="16" width="13.5546875" style="1" customWidth="1"/>
    <col min="17" max="17" width="13.44140625" style="1" customWidth="1"/>
    <col min="18" max="18" width="10.44140625" style="1" customWidth="1"/>
    <col min="19" max="16384" width="9.44140625" style="1"/>
  </cols>
  <sheetData>
    <row r="1" spans="1:20" ht="18.600000000000001" thickBot="1" x14ac:dyDescent="0.4">
      <c r="A1" s="150" t="s">
        <v>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2"/>
    </row>
    <row r="2" spans="1:20" ht="27.45" customHeight="1" x14ac:dyDescent="0.3">
      <c r="A2" s="153" t="s">
        <v>6</v>
      </c>
      <c r="B2" s="155" t="s">
        <v>7</v>
      </c>
      <c r="C2" s="156"/>
      <c r="D2" s="156"/>
      <c r="E2" s="156"/>
      <c r="F2" s="157"/>
      <c r="G2" s="153" t="s">
        <v>8</v>
      </c>
      <c r="H2" s="160" t="s">
        <v>9</v>
      </c>
      <c r="I2" s="162" t="s">
        <v>67</v>
      </c>
      <c r="J2" s="153" t="s">
        <v>10</v>
      </c>
      <c r="K2" s="153" t="s">
        <v>11</v>
      </c>
      <c r="L2" s="158" t="s">
        <v>12</v>
      </c>
      <c r="M2" s="159"/>
      <c r="N2" s="146" t="s">
        <v>13</v>
      </c>
      <c r="O2" s="147"/>
      <c r="P2" s="148" t="s">
        <v>14</v>
      </c>
      <c r="Q2" s="149"/>
      <c r="R2" s="146" t="s">
        <v>15</v>
      </c>
      <c r="S2" s="147"/>
    </row>
    <row r="3" spans="1:20" ht="111" thickBot="1" x14ac:dyDescent="0.35">
      <c r="A3" s="154"/>
      <c r="B3" s="59" t="s">
        <v>16</v>
      </c>
      <c r="C3" s="60" t="s">
        <v>17</v>
      </c>
      <c r="D3" s="60" t="s">
        <v>18</v>
      </c>
      <c r="E3" s="60" t="s">
        <v>19</v>
      </c>
      <c r="F3" s="61" t="s">
        <v>20</v>
      </c>
      <c r="G3" s="154"/>
      <c r="H3" s="161"/>
      <c r="I3" s="163"/>
      <c r="J3" s="154"/>
      <c r="K3" s="154"/>
      <c r="L3" s="62" t="s">
        <v>21</v>
      </c>
      <c r="M3" s="63" t="s">
        <v>84</v>
      </c>
      <c r="N3" s="64" t="s">
        <v>22</v>
      </c>
      <c r="O3" s="65" t="s">
        <v>23</v>
      </c>
      <c r="P3" s="66" t="s">
        <v>24</v>
      </c>
      <c r="Q3" s="67" t="s">
        <v>25</v>
      </c>
      <c r="R3" s="68" t="s">
        <v>26</v>
      </c>
      <c r="S3" s="65" t="s">
        <v>27</v>
      </c>
    </row>
    <row r="4" spans="1:20" s="83" customFormat="1" ht="72" x14ac:dyDescent="0.3">
      <c r="A4" s="250">
        <v>1</v>
      </c>
      <c r="B4" s="251" t="s">
        <v>126</v>
      </c>
      <c r="C4" s="252" t="s">
        <v>122</v>
      </c>
      <c r="D4" s="336">
        <v>70946833</v>
      </c>
      <c r="E4" s="336">
        <v>107544245</v>
      </c>
      <c r="F4" s="258">
        <v>600070069</v>
      </c>
      <c r="G4" s="337" t="s">
        <v>127</v>
      </c>
      <c r="H4" s="338" t="s">
        <v>92</v>
      </c>
      <c r="I4" s="338" t="s">
        <v>123</v>
      </c>
      <c r="J4" s="338" t="s">
        <v>124</v>
      </c>
      <c r="K4" s="254" t="s">
        <v>165</v>
      </c>
      <c r="L4" s="255">
        <v>1200000</v>
      </c>
      <c r="M4" s="256">
        <f>L4*0.7</f>
        <v>840000</v>
      </c>
      <c r="N4" s="257">
        <v>2022</v>
      </c>
      <c r="O4" s="258">
        <v>2027</v>
      </c>
      <c r="P4" s="259"/>
      <c r="Q4" s="260"/>
      <c r="R4" s="261" t="s">
        <v>194</v>
      </c>
      <c r="S4" s="262" t="s">
        <v>174</v>
      </c>
    </row>
    <row r="5" spans="1:20" s="83" customFormat="1" ht="76.2" customHeight="1" x14ac:dyDescent="0.3">
      <c r="A5" s="263">
        <v>2</v>
      </c>
      <c r="B5" s="264" t="s">
        <v>128</v>
      </c>
      <c r="C5" s="265" t="s">
        <v>129</v>
      </c>
      <c r="D5" s="294">
        <v>70833851</v>
      </c>
      <c r="E5" s="294">
        <v>107544458</v>
      </c>
      <c r="F5" s="274">
        <v>600070221</v>
      </c>
      <c r="G5" s="300" t="s">
        <v>130</v>
      </c>
      <c r="H5" s="276" t="s">
        <v>92</v>
      </c>
      <c r="I5" s="276" t="s">
        <v>123</v>
      </c>
      <c r="J5" s="276" t="s">
        <v>131</v>
      </c>
      <c r="K5" s="270" t="s">
        <v>217</v>
      </c>
      <c r="L5" s="271">
        <v>10000000</v>
      </c>
      <c r="M5" s="272">
        <f t="shared" ref="M5:M12" si="0">L5*0.7</f>
        <v>7000000</v>
      </c>
      <c r="N5" s="273">
        <v>2022</v>
      </c>
      <c r="O5" s="274">
        <v>2023</v>
      </c>
      <c r="P5" s="275" t="s">
        <v>154</v>
      </c>
      <c r="Q5" s="266"/>
      <c r="R5" s="267" t="s">
        <v>157</v>
      </c>
      <c r="S5" s="276" t="s">
        <v>155</v>
      </c>
      <c r="T5" s="82"/>
    </row>
    <row r="6" spans="1:20" s="3" customFormat="1" ht="60.6" x14ac:dyDescent="0.3">
      <c r="A6" s="263">
        <v>3</v>
      </c>
      <c r="B6" s="277" t="s">
        <v>134</v>
      </c>
      <c r="C6" s="278" t="s">
        <v>135</v>
      </c>
      <c r="D6" s="279">
        <v>70971561</v>
      </c>
      <c r="E6" s="280">
        <v>107544181</v>
      </c>
      <c r="F6" s="281">
        <v>600070018</v>
      </c>
      <c r="G6" s="339" t="s">
        <v>136</v>
      </c>
      <c r="H6" s="340" t="s">
        <v>92</v>
      </c>
      <c r="I6" s="276" t="s">
        <v>123</v>
      </c>
      <c r="J6" s="276" t="s">
        <v>137</v>
      </c>
      <c r="K6" s="282" t="s">
        <v>224</v>
      </c>
      <c r="L6" s="271">
        <v>2000000</v>
      </c>
      <c r="M6" s="283">
        <f t="shared" si="0"/>
        <v>1400000</v>
      </c>
      <c r="N6" s="273">
        <v>2022</v>
      </c>
      <c r="O6" s="274">
        <v>2025</v>
      </c>
      <c r="P6" s="284"/>
      <c r="Q6" s="285"/>
      <c r="R6" s="286" t="s">
        <v>157</v>
      </c>
      <c r="S6" s="276" t="s">
        <v>174</v>
      </c>
    </row>
    <row r="7" spans="1:20" s="88" customFormat="1" ht="101.4" thickBot="1" x14ac:dyDescent="0.35">
      <c r="A7" s="263">
        <v>4</v>
      </c>
      <c r="B7" s="277" t="s">
        <v>140</v>
      </c>
      <c r="C7" s="287" t="s">
        <v>141</v>
      </c>
      <c r="D7" s="341">
        <v>60611871</v>
      </c>
      <c r="E7" s="341">
        <v>107544113</v>
      </c>
      <c r="F7" s="342">
        <v>650055802</v>
      </c>
      <c r="G7" s="343" t="s">
        <v>144</v>
      </c>
      <c r="H7" s="344" t="s">
        <v>92</v>
      </c>
      <c r="I7" s="345" t="s">
        <v>123</v>
      </c>
      <c r="J7" s="276" t="s">
        <v>143</v>
      </c>
      <c r="K7" s="291" t="s">
        <v>221</v>
      </c>
      <c r="L7" s="271">
        <v>400000</v>
      </c>
      <c r="M7" s="283">
        <f t="shared" si="0"/>
        <v>280000</v>
      </c>
      <c r="N7" s="273">
        <v>2022</v>
      </c>
      <c r="O7" s="274">
        <v>2025</v>
      </c>
      <c r="P7" s="284"/>
      <c r="Q7" s="285"/>
      <c r="R7" s="292" t="s">
        <v>175</v>
      </c>
      <c r="S7" s="293" t="s">
        <v>174</v>
      </c>
    </row>
    <row r="8" spans="1:20" s="88" customFormat="1" ht="60.6" thickBot="1" x14ac:dyDescent="0.35">
      <c r="A8" s="263">
        <v>5</v>
      </c>
      <c r="B8" s="251" t="s">
        <v>158</v>
      </c>
      <c r="C8" s="287" t="s">
        <v>202</v>
      </c>
      <c r="D8" s="294">
        <v>75007169</v>
      </c>
      <c r="E8" s="294">
        <v>107544377</v>
      </c>
      <c r="F8" s="281">
        <v>600070158</v>
      </c>
      <c r="G8" s="339" t="s">
        <v>161</v>
      </c>
      <c r="H8" s="345" t="s">
        <v>92</v>
      </c>
      <c r="I8" s="276" t="s">
        <v>159</v>
      </c>
      <c r="J8" s="276" t="s">
        <v>160</v>
      </c>
      <c r="K8" s="296" t="s">
        <v>203</v>
      </c>
      <c r="L8" s="271">
        <v>4000000</v>
      </c>
      <c r="M8" s="272">
        <f t="shared" si="0"/>
        <v>2800000</v>
      </c>
      <c r="N8" s="273">
        <v>2023</v>
      </c>
      <c r="O8" s="274">
        <v>2027</v>
      </c>
      <c r="P8" s="275" t="s">
        <v>154</v>
      </c>
      <c r="Q8" s="285"/>
      <c r="R8" s="286" t="s">
        <v>173</v>
      </c>
      <c r="S8" s="276" t="s">
        <v>155</v>
      </c>
    </row>
    <row r="9" spans="1:20" s="83" customFormat="1" ht="72.599999999999994" thickTop="1" x14ac:dyDescent="0.3">
      <c r="A9" s="263">
        <v>6</v>
      </c>
      <c r="B9" s="297" t="s">
        <v>176</v>
      </c>
      <c r="C9" s="287" t="s">
        <v>177</v>
      </c>
      <c r="D9" s="294">
        <v>75005778</v>
      </c>
      <c r="E9" s="294">
        <v>107543974</v>
      </c>
      <c r="F9" s="274">
        <v>600069842</v>
      </c>
      <c r="G9" s="276" t="s">
        <v>166</v>
      </c>
      <c r="H9" s="276" t="s">
        <v>92</v>
      </c>
      <c r="I9" s="276" t="s">
        <v>159</v>
      </c>
      <c r="J9" s="276" t="s">
        <v>162</v>
      </c>
      <c r="K9" s="298" t="s">
        <v>225</v>
      </c>
      <c r="L9" s="271">
        <v>400000</v>
      </c>
      <c r="M9" s="299">
        <f>L9*0.7</f>
        <v>280000</v>
      </c>
      <c r="N9" s="273">
        <v>2022</v>
      </c>
      <c r="O9" s="274">
        <v>2027</v>
      </c>
      <c r="P9" s="284"/>
      <c r="Q9" s="285"/>
      <c r="R9" s="267" t="s">
        <v>173</v>
      </c>
      <c r="S9" s="300" t="s">
        <v>174</v>
      </c>
    </row>
    <row r="10" spans="1:20" s="83" customFormat="1" ht="72" x14ac:dyDescent="0.3">
      <c r="A10" s="263">
        <v>7</v>
      </c>
      <c r="B10" s="301" t="s">
        <v>196</v>
      </c>
      <c r="C10" s="287" t="s">
        <v>197</v>
      </c>
      <c r="D10" s="294">
        <v>70989141</v>
      </c>
      <c r="E10" s="294">
        <v>107544059</v>
      </c>
      <c r="F10" s="274">
        <v>600069915</v>
      </c>
      <c r="G10" s="300" t="s">
        <v>199</v>
      </c>
      <c r="H10" s="276" t="s">
        <v>92</v>
      </c>
      <c r="I10" s="276" t="s">
        <v>123</v>
      </c>
      <c r="J10" s="276" t="s">
        <v>198</v>
      </c>
      <c r="K10" s="291" t="s">
        <v>200</v>
      </c>
      <c r="L10" s="271">
        <v>250000</v>
      </c>
      <c r="M10" s="302">
        <f>L10*0.7</f>
        <v>175000</v>
      </c>
      <c r="N10" s="273">
        <v>2022</v>
      </c>
      <c r="O10" s="274">
        <v>2024</v>
      </c>
      <c r="P10" s="303"/>
      <c r="Q10" s="285"/>
      <c r="R10" s="267" t="s">
        <v>173</v>
      </c>
      <c r="S10" s="276" t="s">
        <v>174</v>
      </c>
    </row>
    <row r="11" spans="1:20" s="83" customFormat="1" ht="72" x14ac:dyDescent="0.3">
      <c r="A11" s="263">
        <v>8</v>
      </c>
      <c r="B11" s="301" t="s">
        <v>196</v>
      </c>
      <c r="C11" s="287" t="s">
        <v>197</v>
      </c>
      <c r="D11" s="294">
        <v>70989141</v>
      </c>
      <c r="E11" s="294">
        <v>107544059</v>
      </c>
      <c r="F11" s="274">
        <v>600069915</v>
      </c>
      <c r="G11" s="300" t="s">
        <v>201</v>
      </c>
      <c r="H11" s="276" t="s">
        <v>92</v>
      </c>
      <c r="I11" s="276" t="s">
        <v>123</v>
      </c>
      <c r="J11" s="276" t="s">
        <v>198</v>
      </c>
      <c r="K11" s="304" t="s">
        <v>204</v>
      </c>
      <c r="L11" s="271">
        <v>180000</v>
      </c>
      <c r="M11" s="302">
        <f>L11*0.7</f>
        <v>125999.99999999999</v>
      </c>
      <c r="N11" s="273">
        <v>2022</v>
      </c>
      <c r="O11" s="274">
        <v>2024</v>
      </c>
      <c r="P11" s="305"/>
      <c r="Q11" s="266"/>
      <c r="R11" s="267" t="s">
        <v>173</v>
      </c>
      <c r="S11" s="276" t="s">
        <v>174</v>
      </c>
    </row>
    <row r="12" spans="1:20" s="83" customFormat="1" ht="57.6" x14ac:dyDescent="0.3">
      <c r="A12" s="306">
        <v>9</v>
      </c>
      <c r="B12" s="301" t="s">
        <v>182</v>
      </c>
      <c r="C12" s="287" t="s">
        <v>182</v>
      </c>
      <c r="D12" s="294">
        <v>5412501</v>
      </c>
      <c r="E12" s="294"/>
      <c r="F12" s="274"/>
      <c r="G12" s="300" t="s">
        <v>195</v>
      </c>
      <c r="H12" s="276" t="s">
        <v>92</v>
      </c>
      <c r="I12" s="276" t="s">
        <v>159</v>
      </c>
      <c r="J12" s="276" t="s">
        <v>184</v>
      </c>
      <c r="K12" s="298" t="s">
        <v>227</v>
      </c>
      <c r="L12" s="308">
        <v>6500000</v>
      </c>
      <c r="M12" s="309">
        <f t="shared" si="0"/>
        <v>4550000</v>
      </c>
      <c r="N12" s="273">
        <v>2022</v>
      </c>
      <c r="O12" s="274">
        <v>2024</v>
      </c>
      <c r="P12" s="275" t="s">
        <v>154</v>
      </c>
      <c r="Q12" s="285"/>
      <c r="R12" s="310" t="s">
        <v>228</v>
      </c>
      <c r="S12" s="276" t="s">
        <v>174</v>
      </c>
    </row>
    <row r="13" spans="1:20" s="83" customFormat="1" ht="100.8" x14ac:dyDescent="0.3">
      <c r="A13" s="306">
        <v>10</v>
      </c>
      <c r="B13" s="301" t="s">
        <v>182</v>
      </c>
      <c r="C13" s="287" t="s">
        <v>182</v>
      </c>
      <c r="D13" s="294">
        <v>5412501</v>
      </c>
      <c r="E13" s="294"/>
      <c r="F13" s="274"/>
      <c r="G13" s="300" t="s">
        <v>183</v>
      </c>
      <c r="H13" s="276" t="s">
        <v>92</v>
      </c>
      <c r="I13" s="276" t="s">
        <v>159</v>
      </c>
      <c r="J13" s="276" t="s">
        <v>184</v>
      </c>
      <c r="K13" s="298" t="s">
        <v>229</v>
      </c>
      <c r="L13" s="271">
        <v>20000000</v>
      </c>
      <c r="M13" s="302">
        <f>L13*0.7</f>
        <v>14000000</v>
      </c>
      <c r="N13" s="273">
        <v>2021</v>
      </c>
      <c r="O13" s="274">
        <v>2024</v>
      </c>
      <c r="P13" s="275" t="s">
        <v>154</v>
      </c>
      <c r="Q13" s="285"/>
      <c r="R13" s="267" t="s">
        <v>175</v>
      </c>
      <c r="S13" s="276" t="s">
        <v>179</v>
      </c>
    </row>
    <row r="14" spans="1:20" s="83" customFormat="1" ht="72" x14ac:dyDescent="0.3">
      <c r="A14" s="311">
        <v>11</v>
      </c>
      <c r="B14" s="312" t="s">
        <v>209</v>
      </c>
      <c r="C14" s="313" t="s">
        <v>122</v>
      </c>
      <c r="D14" s="314">
        <v>49181939</v>
      </c>
      <c r="E14" s="314">
        <v>107544466</v>
      </c>
      <c r="F14" s="281">
        <v>600070239</v>
      </c>
      <c r="G14" s="346" t="s">
        <v>215</v>
      </c>
      <c r="H14" s="276" t="s">
        <v>92</v>
      </c>
      <c r="I14" s="323" t="s">
        <v>123</v>
      </c>
      <c r="J14" s="323" t="s">
        <v>124</v>
      </c>
      <c r="K14" s="317" t="s">
        <v>216</v>
      </c>
      <c r="L14" s="318">
        <v>950000</v>
      </c>
      <c r="M14" s="319">
        <f>L14*0.7</f>
        <v>665000</v>
      </c>
      <c r="N14" s="320">
        <v>2022</v>
      </c>
      <c r="O14" s="281">
        <v>2027</v>
      </c>
      <c r="P14" s="321"/>
      <c r="Q14" s="322"/>
      <c r="R14" s="315" t="s">
        <v>226</v>
      </c>
      <c r="S14" s="323" t="s">
        <v>155</v>
      </c>
    </row>
    <row r="15" spans="1:20" ht="123.6" customHeight="1" thickBot="1" x14ac:dyDescent="0.35">
      <c r="A15" s="324">
        <v>12</v>
      </c>
      <c r="B15" s="325" t="s">
        <v>231</v>
      </c>
      <c r="C15" s="326" t="s">
        <v>214</v>
      </c>
      <c r="D15" s="348">
        <v>7108460</v>
      </c>
      <c r="E15" s="348">
        <v>181096293</v>
      </c>
      <c r="F15" s="332">
        <v>691012091</v>
      </c>
      <c r="G15" s="335" t="s">
        <v>181</v>
      </c>
      <c r="H15" s="335" t="s">
        <v>92</v>
      </c>
      <c r="I15" s="335" t="s">
        <v>123</v>
      </c>
      <c r="J15" s="335" t="s">
        <v>208</v>
      </c>
      <c r="K15" s="328" t="s">
        <v>219</v>
      </c>
      <c r="L15" s="329">
        <v>12000000</v>
      </c>
      <c r="M15" s="330">
        <f>L15*0.7</f>
        <v>8400000</v>
      </c>
      <c r="N15" s="331">
        <v>2022</v>
      </c>
      <c r="O15" s="332">
        <v>2025</v>
      </c>
      <c r="P15" s="333" t="s">
        <v>232</v>
      </c>
      <c r="Q15" s="327"/>
      <c r="R15" s="334" t="s">
        <v>220</v>
      </c>
      <c r="S15" s="335" t="s">
        <v>155</v>
      </c>
    </row>
    <row r="16" spans="1:20" x14ac:dyDescent="0.3">
      <c r="M16" s="104"/>
    </row>
    <row r="20" spans="1:3" x14ac:dyDescent="0.3">
      <c r="A20" s="3"/>
      <c r="B20" s="3"/>
      <c r="C20" s="3"/>
    </row>
    <row r="23" spans="1:3" x14ac:dyDescent="0.3">
      <c r="A23" s="17" t="s">
        <v>230</v>
      </c>
      <c r="B23" s="17"/>
      <c r="C23" s="17"/>
    </row>
    <row r="28" spans="1:3" x14ac:dyDescent="0.3">
      <c r="A28" s="17" t="s">
        <v>29</v>
      </c>
      <c r="B28" s="17"/>
      <c r="C28" s="17"/>
    </row>
    <row r="29" spans="1:3" x14ac:dyDescent="0.3">
      <c r="A29" s="17" t="s">
        <v>30</v>
      </c>
      <c r="B29" s="17"/>
      <c r="C29" s="17"/>
    </row>
    <row r="30" spans="1:3" x14ac:dyDescent="0.3">
      <c r="A30" s="17" t="s">
        <v>110</v>
      </c>
      <c r="B30" s="17"/>
      <c r="C30" s="17"/>
    </row>
    <row r="32" spans="1:3" x14ac:dyDescent="0.3">
      <c r="A32" s="1" t="s">
        <v>31</v>
      </c>
    </row>
    <row r="34" spans="1:13" s="18" customFormat="1" x14ac:dyDescent="0.3">
      <c r="A34" s="2" t="s">
        <v>32</v>
      </c>
      <c r="B34" s="2"/>
      <c r="C34" s="2"/>
      <c r="L34" s="19"/>
      <c r="M34" s="19"/>
    </row>
    <row r="36" spans="1:13" x14ac:dyDescent="0.3">
      <c r="A36" s="2" t="s">
        <v>33</v>
      </c>
      <c r="B36" s="2"/>
      <c r="C36" s="2"/>
    </row>
    <row r="38" spans="1:13" x14ac:dyDescent="0.3">
      <c r="A3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5" right="0.25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7"/>
  <sheetViews>
    <sheetView tabSelected="1" zoomScaleNormal="100" workbookViewId="0">
      <selection activeCell="C5" sqref="C5"/>
    </sheetView>
  </sheetViews>
  <sheetFormatPr defaultColWidth="9.44140625" defaultRowHeight="14.4" x14ac:dyDescent="0.3"/>
  <cols>
    <col min="1" max="1" width="6.5546875" style="1" customWidth="1"/>
    <col min="2" max="3" width="9.44140625" style="1"/>
    <col min="4" max="4" width="12.44140625" style="1" bestFit="1" customWidth="1"/>
    <col min="5" max="6" width="13.5546875" style="1" bestFit="1" customWidth="1"/>
    <col min="7" max="7" width="16.44140625" style="1" customWidth="1"/>
    <col min="8" max="9" width="14.44140625" style="1" customWidth="1"/>
    <col min="10" max="10" width="14.5546875" style="1" customWidth="1"/>
    <col min="11" max="11" width="39.44140625" style="1" customWidth="1"/>
    <col min="12" max="12" width="13.6640625" style="16" customWidth="1"/>
    <col min="13" max="13" width="15.44140625" style="16" customWidth="1"/>
    <col min="14" max="15" width="9.441406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44140625" style="1" customWidth="1"/>
    <col min="25" max="26" width="10.44140625" style="1" customWidth="1"/>
    <col min="27" max="16384" width="9.44140625" style="1"/>
  </cols>
  <sheetData>
    <row r="1" spans="1:27" ht="18" customHeight="1" thickBot="1" x14ac:dyDescent="0.4">
      <c r="A1" s="191" t="s">
        <v>34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</row>
    <row r="2" spans="1:27" s="20" customFormat="1" ht="29.1" customHeight="1" thickBot="1" x14ac:dyDescent="0.35">
      <c r="A2" s="194" t="s">
        <v>6</v>
      </c>
      <c r="B2" s="164" t="s">
        <v>7</v>
      </c>
      <c r="C2" s="165"/>
      <c r="D2" s="165"/>
      <c r="E2" s="165"/>
      <c r="F2" s="166"/>
      <c r="G2" s="201" t="s">
        <v>8</v>
      </c>
      <c r="H2" s="183" t="s">
        <v>35</v>
      </c>
      <c r="I2" s="188" t="s">
        <v>67</v>
      </c>
      <c r="J2" s="204" t="s">
        <v>10</v>
      </c>
      <c r="K2" s="216" t="s">
        <v>11</v>
      </c>
      <c r="L2" s="167" t="s">
        <v>36</v>
      </c>
      <c r="M2" s="168"/>
      <c r="N2" s="169" t="s">
        <v>13</v>
      </c>
      <c r="O2" s="170"/>
      <c r="P2" s="211" t="s">
        <v>37</v>
      </c>
      <c r="Q2" s="212"/>
      <c r="R2" s="212"/>
      <c r="S2" s="212"/>
      <c r="T2" s="212"/>
      <c r="U2" s="212"/>
      <c r="V2" s="212"/>
      <c r="W2" s="213"/>
      <c r="X2" s="213"/>
      <c r="Y2" s="146" t="s">
        <v>15</v>
      </c>
      <c r="Z2" s="147"/>
    </row>
    <row r="3" spans="1:27" ht="14.85" customHeight="1" x14ac:dyDescent="0.3">
      <c r="A3" s="195"/>
      <c r="B3" s="201" t="s">
        <v>16</v>
      </c>
      <c r="C3" s="197" t="s">
        <v>17</v>
      </c>
      <c r="D3" s="197" t="s">
        <v>18</v>
      </c>
      <c r="E3" s="197" t="s">
        <v>19</v>
      </c>
      <c r="F3" s="199" t="s">
        <v>20</v>
      </c>
      <c r="G3" s="202"/>
      <c r="H3" s="184"/>
      <c r="I3" s="189"/>
      <c r="J3" s="205"/>
      <c r="K3" s="217"/>
      <c r="L3" s="175" t="s">
        <v>21</v>
      </c>
      <c r="M3" s="177" t="s">
        <v>85</v>
      </c>
      <c r="N3" s="179" t="s">
        <v>22</v>
      </c>
      <c r="O3" s="181" t="s">
        <v>23</v>
      </c>
      <c r="P3" s="214" t="s">
        <v>38</v>
      </c>
      <c r="Q3" s="215"/>
      <c r="R3" s="215"/>
      <c r="S3" s="216"/>
      <c r="T3" s="186" t="s">
        <v>39</v>
      </c>
      <c r="U3" s="207" t="s">
        <v>82</v>
      </c>
      <c r="V3" s="207" t="s">
        <v>83</v>
      </c>
      <c r="W3" s="186" t="s">
        <v>40</v>
      </c>
      <c r="X3" s="209" t="s">
        <v>69</v>
      </c>
      <c r="Y3" s="171" t="s">
        <v>26</v>
      </c>
      <c r="Z3" s="173" t="s">
        <v>27</v>
      </c>
    </row>
    <row r="4" spans="1:27" ht="80.099999999999994" customHeight="1" thickBot="1" x14ac:dyDescent="0.35">
      <c r="A4" s="196"/>
      <c r="B4" s="203"/>
      <c r="C4" s="198"/>
      <c r="D4" s="198"/>
      <c r="E4" s="198"/>
      <c r="F4" s="200"/>
      <c r="G4" s="203"/>
      <c r="H4" s="185"/>
      <c r="I4" s="190"/>
      <c r="J4" s="206"/>
      <c r="K4" s="218"/>
      <c r="L4" s="176"/>
      <c r="M4" s="178"/>
      <c r="N4" s="180"/>
      <c r="O4" s="182"/>
      <c r="P4" s="69" t="s">
        <v>61</v>
      </c>
      <c r="Q4" s="70" t="s">
        <v>41</v>
      </c>
      <c r="R4" s="70" t="s">
        <v>42</v>
      </c>
      <c r="S4" s="71" t="s">
        <v>43</v>
      </c>
      <c r="T4" s="187"/>
      <c r="U4" s="208"/>
      <c r="V4" s="208"/>
      <c r="W4" s="187"/>
      <c r="X4" s="210"/>
      <c r="Y4" s="172"/>
      <c r="Z4" s="174"/>
    </row>
    <row r="5" spans="1:27" s="83" customFormat="1" ht="72" x14ac:dyDescent="0.3">
      <c r="A5" s="365">
        <v>1</v>
      </c>
      <c r="B5" s="366" t="s">
        <v>121</v>
      </c>
      <c r="C5" s="252" t="s">
        <v>122</v>
      </c>
      <c r="D5" s="367">
        <v>49181891</v>
      </c>
      <c r="E5" s="368">
        <v>102264911</v>
      </c>
      <c r="F5" s="289">
        <v>600070492</v>
      </c>
      <c r="G5" s="369" t="s">
        <v>125</v>
      </c>
      <c r="H5" s="253" t="s">
        <v>92</v>
      </c>
      <c r="I5" s="370" t="s">
        <v>123</v>
      </c>
      <c r="J5" s="253" t="s">
        <v>124</v>
      </c>
      <c r="K5" s="371" t="s">
        <v>167</v>
      </c>
      <c r="L5" s="372">
        <v>1500000</v>
      </c>
      <c r="M5" s="373">
        <f>L5*0.7</f>
        <v>1050000</v>
      </c>
      <c r="N5" s="257">
        <v>2022</v>
      </c>
      <c r="O5" s="258">
        <v>2025</v>
      </c>
      <c r="P5" s="374" t="s">
        <v>154</v>
      </c>
      <c r="Q5" s="375" t="s">
        <v>154</v>
      </c>
      <c r="R5" s="376"/>
      <c r="S5" s="377" t="s">
        <v>154</v>
      </c>
      <c r="T5" s="378"/>
      <c r="U5" s="378"/>
      <c r="V5" s="378"/>
      <c r="W5" s="378"/>
      <c r="X5" s="378"/>
      <c r="Y5" s="379" t="s">
        <v>173</v>
      </c>
      <c r="Z5" s="293" t="s">
        <v>178</v>
      </c>
    </row>
    <row r="6" spans="1:27" s="3" customFormat="1" ht="72" x14ac:dyDescent="0.3">
      <c r="A6" s="263">
        <v>2</v>
      </c>
      <c r="B6" s="380" t="s">
        <v>138</v>
      </c>
      <c r="C6" s="287" t="s">
        <v>135</v>
      </c>
      <c r="D6" s="288">
        <v>70970777</v>
      </c>
      <c r="E6" s="288">
        <v>102264872</v>
      </c>
      <c r="F6" s="289">
        <v>600070476</v>
      </c>
      <c r="G6" s="381" t="s">
        <v>139</v>
      </c>
      <c r="H6" s="382" t="s">
        <v>92</v>
      </c>
      <c r="I6" s="290" t="s">
        <v>123</v>
      </c>
      <c r="J6" s="269" t="s">
        <v>137</v>
      </c>
      <c r="K6" s="383" t="s">
        <v>168</v>
      </c>
      <c r="L6" s="271">
        <v>490000</v>
      </c>
      <c r="M6" s="384">
        <f t="shared" ref="M6:M11" si="0">L6*0.7</f>
        <v>343000</v>
      </c>
      <c r="N6" s="273">
        <v>2022</v>
      </c>
      <c r="O6" s="274">
        <v>2025</v>
      </c>
      <c r="P6" s="385" t="s">
        <v>154</v>
      </c>
      <c r="Q6" s="386" t="s">
        <v>154</v>
      </c>
      <c r="R6" s="307"/>
      <c r="S6" s="387" t="s">
        <v>154</v>
      </c>
      <c r="T6" s="388"/>
      <c r="U6" s="388"/>
      <c r="V6" s="388"/>
      <c r="W6" s="388"/>
      <c r="X6" s="388"/>
      <c r="Y6" s="379" t="s">
        <v>173</v>
      </c>
      <c r="Z6" s="293" t="s">
        <v>178</v>
      </c>
    </row>
    <row r="7" spans="1:27" s="83" customFormat="1" ht="110.4" x14ac:dyDescent="0.3">
      <c r="A7" s="263">
        <v>3</v>
      </c>
      <c r="B7" s="389" t="s">
        <v>140</v>
      </c>
      <c r="C7" s="287" t="s">
        <v>141</v>
      </c>
      <c r="D7" s="288">
        <v>60611871</v>
      </c>
      <c r="E7" s="288">
        <v>102564272</v>
      </c>
      <c r="F7" s="289">
        <v>650055802</v>
      </c>
      <c r="G7" s="315" t="s">
        <v>142</v>
      </c>
      <c r="H7" s="382" t="s">
        <v>92</v>
      </c>
      <c r="I7" s="382" t="s">
        <v>123</v>
      </c>
      <c r="J7" s="316" t="s">
        <v>143</v>
      </c>
      <c r="K7" s="390" t="s">
        <v>169</v>
      </c>
      <c r="L7" s="271">
        <v>180000</v>
      </c>
      <c r="M7" s="283">
        <f t="shared" si="0"/>
        <v>125999.99999999999</v>
      </c>
      <c r="N7" s="273">
        <v>2022</v>
      </c>
      <c r="O7" s="274">
        <v>2025</v>
      </c>
      <c r="P7" s="391" t="s">
        <v>154</v>
      </c>
      <c r="Q7" s="386" t="s">
        <v>154</v>
      </c>
      <c r="R7" s="307"/>
      <c r="S7" s="392" t="s">
        <v>154</v>
      </c>
      <c r="T7" s="388"/>
      <c r="U7" s="388"/>
      <c r="V7" s="388"/>
      <c r="W7" s="393"/>
      <c r="X7" s="388"/>
      <c r="Y7" s="379" t="s">
        <v>157</v>
      </c>
      <c r="Z7" s="274" t="s">
        <v>174</v>
      </c>
    </row>
    <row r="8" spans="1:27" s="88" customFormat="1" ht="111" thickBot="1" x14ac:dyDescent="0.35">
      <c r="A8" s="263">
        <v>4</v>
      </c>
      <c r="B8" s="389" t="s">
        <v>140</v>
      </c>
      <c r="C8" s="287" t="s">
        <v>141</v>
      </c>
      <c r="D8" s="288">
        <v>60611871</v>
      </c>
      <c r="E8" s="394" t="s">
        <v>205</v>
      </c>
      <c r="F8" s="289">
        <v>650055802</v>
      </c>
      <c r="G8" s="395" t="s">
        <v>144</v>
      </c>
      <c r="H8" s="268" t="s">
        <v>92</v>
      </c>
      <c r="I8" s="268" t="s">
        <v>123</v>
      </c>
      <c r="J8" s="316" t="s">
        <v>143</v>
      </c>
      <c r="K8" s="304" t="s">
        <v>221</v>
      </c>
      <c r="L8" s="271">
        <v>400000</v>
      </c>
      <c r="M8" s="283">
        <f t="shared" si="0"/>
        <v>280000</v>
      </c>
      <c r="N8" s="273">
        <v>2022</v>
      </c>
      <c r="O8" s="274">
        <v>2025</v>
      </c>
      <c r="P8" s="396"/>
      <c r="Q8" s="397" t="s">
        <v>154</v>
      </c>
      <c r="R8" s="397" t="s">
        <v>154</v>
      </c>
      <c r="S8" s="285"/>
      <c r="T8" s="388"/>
      <c r="U8" s="388"/>
      <c r="V8" s="398" t="s">
        <v>154</v>
      </c>
      <c r="W8" s="399" t="s">
        <v>154</v>
      </c>
      <c r="X8" s="388"/>
      <c r="Y8" s="379" t="s">
        <v>175</v>
      </c>
      <c r="Z8" s="274" t="s">
        <v>174</v>
      </c>
    </row>
    <row r="9" spans="1:27" s="83" customFormat="1" ht="144.6" thickBot="1" x14ac:dyDescent="0.35">
      <c r="A9" s="263">
        <v>5</v>
      </c>
      <c r="B9" s="400" t="s">
        <v>145</v>
      </c>
      <c r="C9" s="287" t="s">
        <v>146</v>
      </c>
      <c r="D9" s="294">
        <v>60610891</v>
      </c>
      <c r="E9" s="401" t="s">
        <v>149</v>
      </c>
      <c r="F9" s="279">
        <v>650058232</v>
      </c>
      <c r="G9" s="295" t="s">
        <v>148</v>
      </c>
      <c r="H9" s="290" t="s">
        <v>92</v>
      </c>
      <c r="I9" s="290" t="s">
        <v>123</v>
      </c>
      <c r="J9" s="316" t="s">
        <v>147</v>
      </c>
      <c r="K9" s="402" t="s">
        <v>170</v>
      </c>
      <c r="L9" s="271">
        <v>4649517</v>
      </c>
      <c r="M9" s="403">
        <f t="shared" si="0"/>
        <v>3254661.9</v>
      </c>
      <c r="N9" s="273">
        <v>2022</v>
      </c>
      <c r="O9" s="274">
        <v>2027</v>
      </c>
      <c r="P9" s="284"/>
      <c r="Q9" s="404"/>
      <c r="R9" s="405" t="s">
        <v>154</v>
      </c>
      <c r="S9" s="406" t="s">
        <v>154</v>
      </c>
      <c r="T9" s="388"/>
      <c r="U9" s="388"/>
      <c r="V9" s="407" t="s">
        <v>154</v>
      </c>
      <c r="W9" s="407" t="s">
        <v>154</v>
      </c>
      <c r="X9" s="388"/>
      <c r="Y9" s="379" t="s">
        <v>156</v>
      </c>
      <c r="Z9" s="274" t="s">
        <v>155</v>
      </c>
    </row>
    <row r="10" spans="1:27" s="3" customFormat="1" ht="159" thickTop="1" x14ac:dyDescent="0.3">
      <c r="A10" s="263">
        <v>6</v>
      </c>
      <c r="B10" s="291" t="s">
        <v>153</v>
      </c>
      <c r="C10" s="287" t="s">
        <v>152</v>
      </c>
      <c r="D10" s="408">
        <v>60611910</v>
      </c>
      <c r="E10" s="409">
        <v>102264708</v>
      </c>
      <c r="F10" s="410">
        <v>600070352</v>
      </c>
      <c r="G10" s="315" t="s">
        <v>150</v>
      </c>
      <c r="H10" s="268" t="s">
        <v>92</v>
      </c>
      <c r="I10" s="268" t="s">
        <v>123</v>
      </c>
      <c r="J10" s="269" t="s">
        <v>151</v>
      </c>
      <c r="K10" s="298" t="s">
        <v>150</v>
      </c>
      <c r="L10" s="271">
        <v>1500000</v>
      </c>
      <c r="M10" s="411">
        <f t="shared" si="0"/>
        <v>1050000</v>
      </c>
      <c r="N10" s="273">
        <v>2022</v>
      </c>
      <c r="O10" s="274">
        <v>2025</v>
      </c>
      <c r="P10" s="284"/>
      <c r="Q10" s="307"/>
      <c r="R10" s="307"/>
      <c r="S10" s="285"/>
      <c r="T10" s="388"/>
      <c r="U10" s="388"/>
      <c r="V10" s="388"/>
      <c r="W10" s="407" t="s">
        <v>154</v>
      </c>
      <c r="X10" s="388"/>
      <c r="Y10" s="379" t="s">
        <v>180</v>
      </c>
      <c r="Z10" s="274" t="s">
        <v>179</v>
      </c>
    </row>
    <row r="11" spans="1:27" s="3" customFormat="1" ht="100.8" x14ac:dyDescent="0.3">
      <c r="A11" s="306">
        <v>7</v>
      </c>
      <c r="B11" s="379" t="s">
        <v>206</v>
      </c>
      <c r="C11" s="412" t="s">
        <v>163</v>
      </c>
      <c r="D11" s="294">
        <v>75006758</v>
      </c>
      <c r="E11" s="413">
        <v>102264651</v>
      </c>
      <c r="F11" s="414">
        <v>650014642</v>
      </c>
      <c r="G11" s="315" t="s">
        <v>164</v>
      </c>
      <c r="H11" s="290" t="s">
        <v>92</v>
      </c>
      <c r="I11" s="268" t="s">
        <v>159</v>
      </c>
      <c r="J11" s="381" t="s">
        <v>171</v>
      </c>
      <c r="K11" s="300" t="s">
        <v>164</v>
      </c>
      <c r="L11" s="271">
        <v>2000000</v>
      </c>
      <c r="M11" s="415">
        <f t="shared" si="0"/>
        <v>1400000</v>
      </c>
      <c r="N11" s="273">
        <v>2023</v>
      </c>
      <c r="O11" s="274">
        <v>2027</v>
      </c>
      <c r="P11" s="284"/>
      <c r="Q11" s="307"/>
      <c r="R11" s="307"/>
      <c r="S11" s="285"/>
      <c r="T11" s="388"/>
      <c r="U11" s="388"/>
      <c r="V11" s="388"/>
      <c r="W11" s="388"/>
      <c r="X11" s="388"/>
      <c r="Y11" s="379" t="s">
        <v>207</v>
      </c>
      <c r="Z11" s="274" t="s">
        <v>155</v>
      </c>
    </row>
    <row r="12" spans="1:27" s="83" customFormat="1" ht="100.8" x14ac:dyDescent="0.3">
      <c r="A12" s="347">
        <v>8</v>
      </c>
      <c r="B12" s="416" t="s">
        <v>211</v>
      </c>
      <c r="C12" s="417" t="s">
        <v>188</v>
      </c>
      <c r="D12" s="314">
        <v>69982198</v>
      </c>
      <c r="E12" s="418" t="s">
        <v>187</v>
      </c>
      <c r="F12" s="274">
        <v>600070441</v>
      </c>
      <c r="G12" s="267" t="s">
        <v>186</v>
      </c>
      <c r="H12" s="268" t="s">
        <v>92</v>
      </c>
      <c r="I12" s="268" t="s">
        <v>159</v>
      </c>
      <c r="J12" s="316" t="s">
        <v>185</v>
      </c>
      <c r="K12" s="300" t="s">
        <v>222</v>
      </c>
      <c r="L12" s="318">
        <v>6500000</v>
      </c>
      <c r="M12" s="419">
        <f>L12*0.7</f>
        <v>4550000</v>
      </c>
      <c r="N12" s="320">
        <v>2023</v>
      </c>
      <c r="O12" s="281">
        <v>2023</v>
      </c>
      <c r="P12" s="420"/>
      <c r="Q12" s="421"/>
      <c r="R12" s="422" t="s">
        <v>154</v>
      </c>
      <c r="S12" s="423" t="s">
        <v>154</v>
      </c>
      <c r="T12" s="393"/>
      <c r="U12" s="393"/>
      <c r="V12" s="424"/>
      <c r="W12" s="407" t="s">
        <v>154</v>
      </c>
      <c r="X12" s="393"/>
      <c r="Y12" s="416" t="s">
        <v>210</v>
      </c>
      <c r="Z12" s="281" t="s">
        <v>155</v>
      </c>
    </row>
    <row r="13" spans="1:27" s="3" customFormat="1" ht="151.80000000000001" x14ac:dyDescent="0.3">
      <c r="A13" s="306">
        <v>9</v>
      </c>
      <c r="B13" s="425" t="s">
        <v>213</v>
      </c>
      <c r="C13" s="412" t="s">
        <v>189</v>
      </c>
      <c r="D13" s="294">
        <v>75005689</v>
      </c>
      <c r="E13" s="426" t="s">
        <v>190</v>
      </c>
      <c r="F13" s="427">
        <v>650049047</v>
      </c>
      <c r="G13" s="428" t="s">
        <v>191</v>
      </c>
      <c r="H13" s="268" t="s">
        <v>92</v>
      </c>
      <c r="I13" s="268" t="s">
        <v>123</v>
      </c>
      <c r="J13" s="269" t="s">
        <v>192</v>
      </c>
      <c r="K13" s="429" t="s">
        <v>223</v>
      </c>
      <c r="L13" s="271">
        <v>6000000</v>
      </c>
      <c r="M13" s="430">
        <f>L13*0.7</f>
        <v>4200000</v>
      </c>
      <c r="N13" s="273">
        <v>2024</v>
      </c>
      <c r="O13" s="274">
        <v>2025</v>
      </c>
      <c r="P13" s="431"/>
      <c r="Q13" s="432"/>
      <c r="R13" s="432"/>
      <c r="S13" s="406" t="s">
        <v>154</v>
      </c>
      <c r="T13" s="393"/>
      <c r="U13" s="393"/>
      <c r="V13" s="406" t="s">
        <v>154</v>
      </c>
      <c r="W13" s="406" t="s">
        <v>154</v>
      </c>
      <c r="X13" s="393"/>
      <c r="Y13" s="379" t="s">
        <v>193</v>
      </c>
      <c r="Z13" s="274" t="s">
        <v>155</v>
      </c>
    </row>
    <row r="14" spans="1:27" s="83" customFormat="1" ht="23.4" x14ac:dyDescent="0.3">
      <c r="A14" s="116"/>
      <c r="B14" s="129" t="s">
        <v>212</v>
      </c>
      <c r="C14" s="120"/>
      <c r="E14" s="130"/>
      <c r="F14" s="131"/>
      <c r="G14" s="124"/>
      <c r="H14" s="111"/>
      <c r="I14" s="111"/>
      <c r="J14" s="112"/>
      <c r="K14" s="125"/>
      <c r="L14" s="113"/>
      <c r="M14" s="126"/>
      <c r="O14" s="131"/>
      <c r="P14" s="127"/>
      <c r="Q14" s="128"/>
      <c r="R14" s="128"/>
      <c r="S14" s="117"/>
      <c r="T14" s="115"/>
      <c r="U14" s="115"/>
      <c r="V14" s="118"/>
      <c r="W14" s="117"/>
      <c r="X14" s="117"/>
      <c r="Y14" s="119"/>
      <c r="Z14" s="114"/>
    </row>
    <row r="15" spans="1:27" s="3" customFormat="1" x14ac:dyDescent="0.3">
      <c r="A15" s="90"/>
      <c r="C15" s="108"/>
      <c r="D15" s="108"/>
      <c r="E15" s="108"/>
      <c r="F15" s="85"/>
      <c r="G15" s="109"/>
      <c r="H15" s="100"/>
      <c r="I15" s="86"/>
      <c r="J15" s="100"/>
      <c r="K15" s="95"/>
      <c r="M15" s="108"/>
      <c r="N15" s="84"/>
      <c r="O15" s="108"/>
      <c r="P15" s="84"/>
      <c r="Q15" s="89"/>
      <c r="R15" s="89"/>
      <c r="T15" s="86"/>
      <c r="V15" s="86"/>
      <c r="W15" s="86"/>
      <c r="Y15" s="121"/>
      <c r="Z15" s="122"/>
      <c r="AA15" s="107"/>
    </row>
    <row r="16" spans="1:27" s="3" customFormat="1" ht="23.4" x14ac:dyDescent="0.3">
      <c r="A16" s="90"/>
      <c r="B16" s="91"/>
      <c r="C16" s="92"/>
      <c r="D16" s="93"/>
      <c r="E16" s="105"/>
      <c r="F16" s="87"/>
      <c r="G16" s="103"/>
      <c r="H16" s="106"/>
      <c r="I16" s="106"/>
      <c r="J16" s="94"/>
      <c r="K16" s="95"/>
      <c r="L16" s="96"/>
      <c r="M16" s="102"/>
      <c r="N16" s="97"/>
      <c r="O16" s="98"/>
      <c r="P16" s="97"/>
      <c r="Q16" s="99"/>
      <c r="R16" s="99"/>
      <c r="S16" s="98"/>
      <c r="T16" s="100"/>
      <c r="U16" s="100"/>
      <c r="V16" s="101"/>
      <c r="W16" s="100"/>
      <c r="X16" s="100"/>
      <c r="Y16" s="97"/>
      <c r="Z16" s="85"/>
    </row>
    <row r="17" spans="1:26" ht="15" thickBot="1" x14ac:dyDescent="0.35">
      <c r="A17" s="9"/>
      <c r="B17" s="10"/>
      <c r="C17" s="80"/>
      <c r="D17" s="11"/>
      <c r="E17" s="11"/>
      <c r="F17" s="12"/>
      <c r="G17" s="81"/>
      <c r="H17" s="13"/>
      <c r="I17" s="13"/>
      <c r="J17" s="13"/>
      <c r="K17" s="13"/>
      <c r="L17" s="14"/>
      <c r="M17" s="15"/>
      <c r="N17" s="10"/>
      <c r="O17" s="12"/>
      <c r="P17" s="10"/>
      <c r="Q17" s="11"/>
      <c r="R17" s="11"/>
      <c r="S17" s="12"/>
      <c r="T17" s="13"/>
      <c r="U17" s="13"/>
      <c r="V17" s="13"/>
      <c r="W17" s="13"/>
      <c r="X17" s="13"/>
      <c r="Y17" s="10"/>
      <c r="Z17" s="12"/>
    </row>
    <row r="20" spans="1:26" x14ac:dyDescent="0.3">
      <c r="C20" s="17"/>
      <c r="D20" s="17"/>
      <c r="E20" s="17"/>
      <c r="F20" s="17"/>
    </row>
    <row r="21" spans="1:26" x14ac:dyDescent="0.3">
      <c r="C21" s="17"/>
      <c r="D21" s="17"/>
      <c r="E21" s="17"/>
      <c r="F21" s="17"/>
    </row>
    <row r="22" spans="1:26" x14ac:dyDescent="0.3">
      <c r="C22" s="17"/>
      <c r="D22" s="17"/>
      <c r="E22" s="17"/>
      <c r="F22" s="17"/>
    </row>
    <row r="23" spans="1:26" x14ac:dyDescent="0.3">
      <c r="A23" s="17" t="s">
        <v>28</v>
      </c>
      <c r="C23" s="17"/>
      <c r="D23" s="17"/>
      <c r="E23" s="17"/>
      <c r="F23" s="17"/>
    </row>
    <row r="24" spans="1:26" x14ac:dyDescent="0.3">
      <c r="C24" s="17"/>
      <c r="D24" s="17"/>
      <c r="E24" s="17"/>
      <c r="F24" s="17"/>
    </row>
    <row r="25" spans="1:26" x14ac:dyDescent="0.3">
      <c r="C25" s="17"/>
      <c r="D25" s="17"/>
      <c r="E25" s="17"/>
      <c r="F25" s="17"/>
      <c r="V25" s="123"/>
    </row>
    <row r="26" spans="1:26" x14ac:dyDescent="0.3">
      <c r="C26" s="17"/>
      <c r="D26" s="17"/>
      <c r="E26" s="17"/>
      <c r="F26" s="17"/>
    </row>
    <row r="27" spans="1:26" x14ac:dyDescent="0.3">
      <c r="C27" s="17"/>
      <c r="D27" s="17"/>
      <c r="E27" s="17"/>
      <c r="F27" s="17"/>
    </row>
    <row r="28" spans="1:26" x14ac:dyDescent="0.3">
      <c r="A28" s="17" t="s">
        <v>29</v>
      </c>
      <c r="B28" s="17"/>
    </row>
    <row r="29" spans="1:26" x14ac:dyDescent="0.3">
      <c r="A29" s="21" t="s">
        <v>44</v>
      </c>
      <c r="B29" s="17"/>
    </row>
    <row r="30" spans="1:26" x14ac:dyDescent="0.3">
      <c r="A30" s="17" t="s">
        <v>30</v>
      </c>
      <c r="B30" s="17"/>
    </row>
    <row r="31" spans="1:26" x14ac:dyDescent="0.3">
      <c r="A31" s="17" t="s">
        <v>110</v>
      </c>
      <c r="B31" s="17"/>
    </row>
    <row r="33" spans="1:17" x14ac:dyDescent="0.3">
      <c r="A33" s="1" t="s">
        <v>45</v>
      </c>
      <c r="B33" s="17"/>
    </row>
    <row r="34" spans="1:17" x14ac:dyDescent="0.3">
      <c r="B34" s="17"/>
    </row>
    <row r="35" spans="1:17" x14ac:dyDescent="0.3">
      <c r="A35" s="22" t="s">
        <v>78</v>
      </c>
      <c r="B35" s="22"/>
      <c r="C35" s="22"/>
      <c r="D35" s="22"/>
      <c r="E35" s="22"/>
      <c r="F35" s="22"/>
      <c r="G35" s="22"/>
      <c r="H35" s="22"/>
    </row>
    <row r="36" spans="1:17" x14ac:dyDescent="0.3">
      <c r="A36" s="22" t="s">
        <v>74</v>
      </c>
      <c r="B36" s="22"/>
      <c r="C36" s="22"/>
      <c r="D36" s="22"/>
      <c r="E36" s="22"/>
      <c r="F36" s="22"/>
      <c r="G36" s="22"/>
      <c r="H36" s="22"/>
    </row>
    <row r="37" spans="1:17" x14ac:dyDescent="0.3">
      <c r="A37" s="22" t="s">
        <v>70</v>
      </c>
      <c r="B37" s="22"/>
      <c r="C37" s="22"/>
      <c r="D37" s="22"/>
      <c r="E37" s="22"/>
      <c r="F37" s="22"/>
      <c r="G37" s="22"/>
      <c r="H37" s="22"/>
    </row>
    <row r="38" spans="1:17" x14ac:dyDescent="0.3">
      <c r="A38" s="22" t="s">
        <v>71</v>
      </c>
      <c r="B38" s="22"/>
      <c r="C38" s="22"/>
      <c r="D38" s="22"/>
      <c r="E38" s="22"/>
      <c r="F38" s="22"/>
      <c r="G38" s="22"/>
      <c r="H38" s="22"/>
    </row>
    <row r="39" spans="1:17" x14ac:dyDescent="0.3">
      <c r="A39" s="22" t="s">
        <v>72</v>
      </c>
      <c r="B39" s="22"/>
      <c r="C39" s="22"/>
      <c r="D39" s="22"/>
      <c r="E39" s="22"/>
      <c r="F39" s="22"/>
      <c r="G39" s="22"/>
      <c r="H39" s="22"/>
    </row>
    <row r="40" spans="1:17" x14ac:dyDescent="0.3">
      <c r="A40" s="22" t="s">
        <v>73</v>
      </c>
      <c r="B40" s="22"/>
      <c r="C40" s="22"/>
      <c r="D40" s="22"/>
      <c r="E40" s="22"/>
      <c r="F40" s="22"/>
      <c r="G40" s="22"/>
      <c r="H40" s="22"/>
    </row>
    <row r="41" spans="1:17" x14ac:dyDescent="0.3">
      <c r="A41" s="22" t="s">
        <v>76</v>
      </c>
      <c r="B41" s="22"/>
      <c r="C41" s="22"/>
      <c r="D41" s="22"/>
      <c r="E41" s="22"/>
      <c r="F41" s="22"/>
      <c r="G41" s="22"/>
      <c r="H41" s="22"/>
    </row>
    <row r="42" spans="1:17" x14ac:dyDescent="0.3">
      <c r="A42" s="3" t="s">
        <v>75</v>
      </c>
      <c r="B42" s="3"/>
      <c r="C42" s="3"/>
      <c r="D42" s="3"/>
      <c r="E42" s="3"/>
    </row>
    <row r="43" spans="1:17" x14ac:dyDescent="0.3">
      <c r="A43" s="22" t="s">
        <v>77</v>
      </c>
      <c r="B43" s="22"/>
      <c r="C43" s="22"/>
      <c r="D43" s="22"/>
      <c r="E43" s="22"/>
      <c r="F43" s="22"/>
      <c r="G43" s="20"/>
      <c r="H43" s="20"/>
      <c r="I43" s="20"/>
      <c r="J43" s="20"/>
      <c r="K43" s="20"/>
      <c r="L43" s="23"/>
      <c r="M43" s="23"/>
      <c r="N43" s="20"/>
      <c r="O43" s="20"/>
      <c r="P43" s="20"/>
      <c r="Q43" s="20"/>
    </row>
    <row r="44" spans="1:17" x14ac:dyDescent="0.3">
      <c r="A44" s="22" t="s">
        <v>47</v>
      </c>
      <c r="B44" s="22"/>
      <c r="C44" s="22"/>
      <c r="D44" s="22"/>
      <c r="E44" s="22"/>
      <c r="F44" s="22"/>
      <c r="G44" s="20"/>
      <c r="H44" s="20"/>
      <c r="I44" s="20"/>
      <c r="J44" s="20"/>
      <c r="K44" s="20"/>
      <c r="L44" s="23"/>
      <c r="M44" s="23"/>
      <c r="N44" s="20"/>
      <c r="O44" s="20"/>
      <c r="P44" s="20"/>
      <c r="Q44" s="20"/>
    </row>
    <row r="45" spans="1:17" x14ac:dyDescent="0.3">
      <c r="A45" s="22"/>
      <c r="B45" s="22"/>
      <c r="C45" s="22"/>
      <c r="D45" s="22"/>
      <c r="E45" s="22"/>
      <c r="F45" s="22"/>
      <c r="G45" s="20"/>
      <c r="H45" s="20"/>
      <c r="I45" s="20"/>
      <c r="J45" s="20"/>
      <c r="K45" s="20"/>
      <c r="L45" s="23"/>
      <c r="M45" s="23"/>
      <c r="N45" s="20"/>
      <c r="O45" s="20"/>
      <c r="P45" s="20"/>
      <c r="Q45" s="20"/>
    </row>
    <row r="46" spans="1:17" x14ac:dyDescent="0.3">
      <c r="A46" s="22" t="s">
        <v>79</v>
      </c>
      <c r="B46" s="22"/>
      <c r="C46" s="22"/>
      <c r="D46" s="22"/>
      <c r="E46" s="22"/>
      <c r="F46" s="22"/>
      <c r="G46" s="20"/>
      <c r="H46" s="20"/>
      <c r="I46" s="20"/>
      <c r="J46" s="20"/>
      <c r="K46" s="20"/>
      <c r="L46" s="23"/>
      <c r="M46" s="23"/>
      <c r="N46" s="20"/>
      <c r="O46" s="20"/>
      <c r="P46" s="20"/>
      <c r="Q46" s="20"/>
    </row>
    <row r="47" spans="1:17" x14ac:dyDescent="0.3">
      <c r="A47" s="22" t="s">
        <v>66</v>
      </c>
      <c r="B47" s="22"/>
      <c r="C47" s="22"/>
      <c r="D47" s="22"/>
      <c r="E47" s="22"/>
      <c r="F47" s="22"/>
      <c r="G47" s="20"/>
      <c r="H47" s="20"/>
      <c r="I47" s="20"/>
      <c r="J47" s="20"/>
      <c r="K47" s="20"/>
      <c r="L47" s="23"/>
      <c r="M47" s="23"/>
      <c r="N47" s="20"/>
      <c r="O47" s="20"/>
      <c r="P47" s="20"/>
      <c r="Q47" s="20"/>
    </row>
    <row r="49" spans="1:13" x14ac:dyDescent="0.3">
      <c r="A49" s="1" t="s">
        <v>48</v>
      </c>
    </row>
    <row r="50" spans="1:13" x14ac:dyDescent="0.3">
      <c r="A50" s="2" t="s">
        <v>49</v>
      </c>
    </row>
    <row r="51" spans="1:13" x14ac:dyDescent="0.3">
      <c r="A51" s="1" t="s">
        <v>50</v>
      </c>
    </row>
    <row r="53" spans="1:13" s="22" customFormat="1" x14ac:dyDescent="0.3">
      <c r="L53" s="24"/>
      <c r="M53" s="24"/>
    </row>
    <row r="54" spans="1:13" s="22" customFormat="1" x14ac:dyDescent="0.3">
      <c r="L54" s="24"/>
      <c r="M54" s="24"/>
    </row>
    <row r="55" spans="1:13" x14ac:dyDescent="0.3">
      <c r="A55" s="25"/>
      <c r="B55" s="26"/>
      <c r="C55" s="20"/>
      <c r="D55" s="20"/>
      <c r="E55" s="20"/>
      <c r="F55" s="20"/>
      <c r="G55" s="20"/>
      <c r="H55" s="20"/>
      <c r="I55" s="20"/>
    </row>
    <row r="56" spans="1:13" s="20" customFormat="1" x14ac:dyDescent="0.3">
      <c r="L56" s="23"/>
      <c r="M56" s="23"/>
    </row>
    <row r="57" spans="1:13" s="27" customFormat="1" x14ac:dyDescent="0.3">
      <c r="A57" s="22"/>
      <c r="B57" s="22"/>
      <c r="C57" s="22"/>
      <c r="D57" s="22"/>
      <c r="E57" s="22"/>
      <c r="F57" s="22"/>
      <c r="G57" s="22"/>
      <c r="H57" s="22"/>
      <c r="I57" s="20"/>
      <c r="L57" s="28"/>
      <c r="M57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0" type="noConversion"/>
  <pageMargins left="0.25" right="0.25" top="0.75" bottom="0.75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C1" zoomScaleNormal="100" workbookViewId="0">
      <selection activeCell="L6" sqref="L6"/>
    </sheetView>
  </sheetViews>
  <sheetFormatPr defaultColWidth="8.5546875" defaultRowHeight="14.4" x14ac:dyDescent="0.3"/>
  <cols>
    <col min="1" max="1" width="14.44140625" style="1" hidden="1" customWidth="1"/>
    <col min="2" max="2" width="7.44140625" style="1" customWidth="1"/>
    <col min="3" max="3" width="18.44140625" style="1" customWidth="1"/>
    <col min="4" max="4" width="17.5546875" style="1" customWidth="1"/>
    <col min="5" max="5" width="9.5546875" style="1" customWidth="1"/>
    <col min="6" max="6" width="22.44140625" style="1" customWidth="1"/>
    <col min="7" max="8" width="13.5546875" style="1" customWidth="1"/>
    <col min="9" max="9" width="16.5546875" style="1" customWidth="1"/>
    <col min="10" max="10" width="39.44140625" style="1" customWidth="1"/>
    <col min="11" max="11" width="12.5546875" style="16" customWidth="1"/>
    <col min="12" max="12" width="13" style="16" customWidth="1"/>
    <col min="13" max="13" width="9" style="1" customWidth="1"/>
    <col min="14" max="14" width="8.5546875" style="1"/>
    <col min="15" max="18" width="11.33203125" style="1" customWidth="1"/>
    <col min="19" max="20" width="10.5546875" style="1" customWidth="1"/>
    <col min="21" max="16384" width="8.5546875" style="1"/>
  </cols>
  <sheetData>
    <row r="1" spans="1:20" ht="21.75" customHeight="1" thickBot="1" x14ac:dyDescent="0.4">
      <c r="A1" s="219" t="s">
        <v>51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1"/>
    </row>
    <row r="2" spans="1:20" ht="30" customHeight="1" thickBot="1" x14ac:dyDescent="0.35">
      <c r="A2" s="155" t="s">
        <v>52</v>
      </c>
      <c r="B2" s="153" t="s">
        <v>6</v>
      </c>
      <c r="C2" s="201" t="s">
        <v>53</v>
      </c>
      <c r="D2" s="197"/>
      <c r="E2" s="197"/>
      <c r="F2" s="224" t="s">
        <v>8</v>
      </c>
      <c r="G2" s="246" t="s">
        <v>35</v>
      </c>
      <c r="H2" s="162" t="s">
        <v>67</v>
      </c>
      <c r="I2" s="160" t="s">
        <v>10</v>
      </c>
      <c r="J2" s="228" t="s">
        <v>11</v>
      </c>
      <c r="K2" s="158" t="s">
        <v>54</v>
      </c>
      <c r="L2" s="159"/>
      <c r="M2" s="231" t="s">
        <v>13</v>
      </c>
      <c r="N2" s="232"/>
      <c r="O2" s="240" t="s">
        <v>55</v>
      </c>
      <c r="P2" s="241"/>
      <c r="Q2" s="241"/>
      <c r="R2" s="241"/>
      <c r="S2" s="231" t="s">
        <v>15</v>
      </c>
      <c r="T2" s="232"/>
    </row>
    <row r="3" spans="1:20" ht="22.35" customHeight="1" thickBot="1" x14ac:dyDescent="0.35">
      <c r="A3" s="222"/>
      <c r="B3" s="235"/>
      <c r="C3" s="236" t="s">
        <v>56</v>
      </c>
      <c r="D3" s="238" t="s">
        <v>57</v>
      </c>
      <c r="E3" s="238" t="s">
        <v>58</v>
      </c>
      <c r="F3" s="225"/>
      <c r="G3" s="247"/>
      <c r="H3" s="249"/>
      <c r="I3" s="227"/>
      <c r="J3" s="229"/>
      <c r="K3" s="244" t="s">
        <v>59</v>
      </c>
      <c r="L3" s="244" t="s">
        <v>109</v>
      </c>
      <c r="M3" s="171" t="s">
        <v>22</v>
      </c>
      <c r="N3" s="173" t="s">
        <v>23</v>
      </c>
      <c r="O3" s="242" t="s">
        <v>38</v>
      </c>
      <c r="P3" s="243"/>
      <c r="Q3" s="243"/>
      <c r="R3" s="243"/>
      <c r="S3" s="233" t="s">
        <v>60</v>
      </c>
      <c r="T3" s="234" t="s">
        <v>27</v>
      </c>
    </row>
    <row r="4" spans="1:20" ht="68.25" customHeight="1" thickBot="1" x14ac:dyDescent="0.35">
      <c r="A4" s="223"/>
      <c r="B4" s="154"/>
      <c r="C4" s="237"/>
      <c r="D4" s="239"/>
      <c r="E4" s="239"/>
      <c r="F4" s="226"/>
      <c r="G4" s="248"/>
      <c r="H4" s="163"/>
      <c r="I4" s="161"/>
      <c r="J4" s="230"/>
      <c r="K4" s="245"/>
      <c r="L4" s="245"/>
      <c r="M4" s="172"/>
      <c r="N4" s="174"/>
      <c r="O4" s="72" t="s">
        <v>61</v>
      </c>
      <c r="P4" s="73" t="s">
        <v>41</v>
      </c>
      <c r="Q4" s="74" t="s">
        <v>42</v>
      </c>
      <c r="R4" s="75" t="s">
        <v>62</v>
      </c>
      <c r="S4" s="180"/>
      <c r="T4" s="182"/>
    </row>
    <row r="5" spans="1:20" s="83" customFormat="1" ht="196.2" customHeight="1" x14ac:dyDescent="0.3">
      <c r="A5" s="110">
        <v>1</v>
      </c>
      <c r="B5" s="139">
        <v>1</v>
      </c>
      <c r="C5" s="355" t="s">
        <v>132</v>
      </c>
      <c r="D5" s="356" t="s">
        <v>122</v>
      </c>
      <c r="E5" s="357">
        <v>49181955</v>
      </c>
      <c r="F5" s="358" t="s">
        <v>133</v>
      </c>
      <c r="G5" s="139" t="s">
        <v>92</v>
      </c>
      <c r="H5" s="139" t="s">
        <v>123</v>
      </c>
      <c r="I5" s="139" t="s">
        <v>124</v>
      </c>
      <c r="J5" s="359" t="s">
        <v>172</v>
      </c>
      <c r="K5" s="349">
        <v>445000</v>
      </c>
      <c r="L5" s="350">
        <f>K5/100*70</f>
        <v>311500</v>
      </c>
      <c r="M5" s="351">
        <v>2022</v>
      </c>
      <c r="N5" s="352">
        <v>2024</v>
      </c>
      <c r="O5" s="140"/>
      <c r="P5" s="141"/>
      <c r="Q5" s="142" t="s">
        <v>154</v>
      </c>
      <c r="R5" s="143" t="s">
        <v>154</v>
      </c>
      <c r="S5" s="144" t="s">
        <v>194</v>
      </c>
      <c r="T5" s="145" t="s">
        <v>178</v>
      </c>
    </row>
    <row r="6" spans="1:20" ht="129.6" x14ac:dyDescent="0.3">
      <c r="A6" s="132">
        <v>2</v>
      </c>
      <c r="B6" s="138">
        <v>2</v>
      </c>
      <c r="C6" s="360" t="s">
        <v>218</v>
      </c>
      <c r="D6" s="361" t="s">
        <v>214</v>
      </c>
      <c r="E6" s="137">
        <v>49777963</v>
      </c>
      <c r="F6" s="362" t="s">
        <v>181</v>
      </c>
      <c r="G6" s="363" t="s">
        <v>92</v>
      </c>
      <c r="H6" s="363" t="s">
        <v>123</v>
      </c>
      <c r="I6" s="362" t="s">
        <v>208</v>
      </c>
      <c r="J6" s="364" t="s">
        <v>219</v>
      </c>
      <c r="K6" s="353">
        <v>12000000</v>
      </c>
      <c r="L6" s="353">
        <f t="shared" ref="L6:L8" si="0">K6/100*70</f>
        <v>8400000</v>
      </c>
      <c r="M6" s="354">
        <v>2022</v>
      </c>
      <c r="N6" s="137">
        <v>2025</v>
      </c>
      <c r="O6" s="133"/>
      <c r="P6" s="134" t="s">
        <v>154</v>
      </c>
      <c r="Q6" s="134" t="s">
        <v>154</v>
      </c>
      <c r="R6" s="135"/>
      <c r="S6" s="136" t="s">
        <v>220</v>
      </c>
      <c r="T6" s="137" t="s">
        <v>155</v>
      </c>
    </row>
    <row r="7" spans="1:20" x14ac:dyDescent="0.3">
      <c r="A7" s="29">
        <v>3</v>
      </c>
      <c r="B7" s="4"/>
      <c r="C7" s="5"/>
      <c r="D7" s="6"/>
      <c r="E7" s="7"/>
      <c r="F7" s="8"/>
      <c r="G7" s="8"/>
      <c r="H7" s="8"/>
      <c r="I7" s="8"/>
      <c r="J7" s="8"/>
      <c r="K7" s="30"/>
      <c r="L7" s="30">
        <f t="shared" si="0"/>
        <v>0</v>
      </c>
      <c r="M7" s="5"/>
      <c r="N7" s="7"/>
      <c r="O7" s="5"/>
      <c r="P7" s="6"/>
      <c r="Q7" s="6"/>
      <c r="R7" s="7"/>
      <c r="S7" s="5"/>
      <c r="T7" s="7"/>
    </row>
    <row r="8" spans="1:20" ht="15" thickBot="1" x14ac:dyDescent="0.35">
      <c r="A8" s="29"/>
      <c r="B8" s="9"/>
      <c r="C8" s="10"/>
      <c r="D8" s="11"/>
      <c r="E8" s="12"/>
      <c r="F8" s="13"/>
      <c r="G8" s="13"/>
      <c r="H8" s="13"/>
      <c r="I8" s="13"/>
      <c r="J8" s="13"/>
      <c r="K8" s="31"/>
      <c r="L8" s="31">
        <f t="shared" si="0"/>
        <v>0</v>
      </c>
      <c r="M8" s="10"/>
      <c r="N8" s="12"/>
      <c r="O8" s="10"/>
      <c r="P8" s="11"/>
      <c r="Q8" s="11"/>
      <c r="R8" s="12"/>
      <c r="S8" s="10"/>
      <c r="T8" s="12"/>
    </row>
    <row r="9" spans="1:20" x14ac:dyDescent="0.3">
      <c r="A9" s="29"/>
      <c r="B9" s="32"/>
      <c r="C9" s="29"/>
      <c r="D9" s="29"/>
      <c r="E9" s="29"/>
      <c r="F9" s="29"/>
      <c r="G9" s="29"/>
      <c r="H9" s="29"/>
      <c r="I9" s="29"/>
      <c r="J9" s="29"/>
      <c r="K9" s="33"/>
      <c r="L9" s="33"/>
      <c r="M9" s="29"/>
      <c r="N9" s="29"/>
      <c r="O9" s="29"/>
      <c r="P9" s="29"/>
      <c r="Q9" s="29"/>
      <c r="R9" s="29"/>
      <c r="S9" s="29"/>
      <c r="T9" s="29"/>
    </row>
    <row r="10" spans="1:20" x14ac:dyDescent="0.3">
      <c r="A10" s="29"/>
      <c r="B10" s="32"/>
      <c r="C10" s="29"/>
      <c r="D10" s="29"/>
      <c r="E10" s="29"/>
      <c r="F10" s="29"/>
      <c r="G10" s="29"/>
      <c r="H10" s="29"/>
      <c r="I10" s="29"/>
      <c r="J10" s="29"/>
      <c r="K10" s="33"/>
      <c r="L10" s="33"/>
      <c r="M10" s="29"/>
      <c r="N10" s="29"/>
      <c r="O10" s="29"/>
      <c r="P10" s="29"/>
      <c r="Q10" s="29"/>
      <c r="R10" s="29"/>
      <c r="S10" s="29"/>
      <c r="T10" s="29"/>
    </row>
    <row r="11" spans="1:20" x14ac:dyDescent="0.3">
      <c r="A11" s="29"/>
      <c r="B11" s="32"/>
      <c r="C11" s="29"/>
      <c r="D11" s="29"/>
      <c r="E11" s="29"/>
      <c r="F11" s="29"/>
      <c r="G11" s="29"/>
      <c r="H11" s="29"/>
      <c r="I11" s="29"/>
      <c r="J11" s="29"/>
      <c r="K11" s="33"/>
      <c r="L11" s="33"/>
      <c r="M11" s="29"/>
      <c r="N11" s="29"/>
      <c r="O11" s="29"/>
      <c r="P11" s="29"/>
      <c r="Q11" s="29"/>
      <c r="R11" s="29"/>
      <c r="S11" s="29"/>
      <c r="T11" s="29"/>
    </row>
    <row r="13" spans="1:20" x14ac:dyDescent="0.3">
      <c r="B13" s="1" t="s">
        <v>28</v>
      </c>
    </row>
    <row r="16" spans="1:20" x14ac:dyDescent="0.3">
      <c r="A16" s="29" t="s">
        <v>63</v>
      </c>
      <c r="B16" s="29"/>
    </row>
    <row r="17" spans="1:12" x14ac:dyDescent="0.3">
      <c r="A17" s="29"/>
      <c r="B17" s="34" t="s">
        <v>64</v>
      </c>
    </row>
    <row r="18" spans="1:12" ht="16.350000000000001" customHeight="1" x14ac:dyDescent="0.3">
      <c r="B18" s="1" t="s">
        <v>65</v>
      </c>
    </row>
    <row r="19" spans="1:12" x14ac:dyDescent="0.3">
      <c r="B19" s="17" t="s">
        <v>30</v>
      </c>
    </row>
    <row r="20" spans="1:12" x14ac:dyDescent="0.3">
      <c r="B20" s="17" t="s">
        <v>110</v>
      </c>
    </row>
    <row r="22" spans="1:12" x14ac:dyDescent="0.3">
      <c r="B22" s="1" t="s">
        <v>45</v>
      </c>
    </row>
    <row r="24" spans="1:12" x14ac:dyDescent="0.3">
      <c r="A24" s="3" t="s">
        <v>46</v>
      </c>
      <c r="B24" s="22" t="s">
        <v>81</v>
      </c>
      <c r="C24" s="22"/>
      <c r="D24" s="22"/>
      <c r="E24" s="22"/>
      <c r="F24" s="22"/>
      <c r="G24" s="22"/>
      <c r="H24" s="22"/>
      <c r="I24" s="22"/>
      <c r="J24" s="22"/>
      <c r="K24" s="24"/>
      <c r="L24" s="24"/>
    </row>
    <row r="25" spans="1:12" x14ac:dyDescent="0.3">
      <c r="A25" s="3" t="s">
        <v>47</v>
      </c>
      <c r="B25" s="22" t="s">
        <v>74</v>
      </c>
      <c r="C25" s="22"/>
      <c r="D25" s="22"/>
      <c r="E25" s="22"/>
      <c r="F25" s="22"/>
      <c r="G25" s="22"/>
      <c r="H25" s="22"/>
      <c r="I25" s="22"/>
      <c r="J25" s="22"/>
      <c r="K25" s="24"/>
      <c r="L25" s="24"/>
    </row>
    <row r="26" spans="1:12" x14ac:dyDescent="0.3">
      <c r="A26" s="3"/>
      <c r="B26" s="22" t="s">
        <v>70</v>
      </c>
      <c r="C26" s="22"/>
      <c r="D26" s="22"/>
      <c r="E26" s="22"/>
      <c r="F26" s="22"/>
      <c r="G26" s="22"/>
      <c r="H26" s="22"/>
      <c r="I26" s="22"/>
      <c r="J26" s="22"/>
      <c r="K26" s="24"/>
      <c r="L26" s="24"/>
    </row>
    <row r="27" spans="1:12" x14ac:dyDescent="0.3">
      <c r="A27" s="3"/>
      <c r="B27" s="22" t="s">
        <v>71</v>
      </c>
      <c r="C27" s="22"/>
      <c r="D27" s="22"/>
      <c r="E27" s="22"/>
      <c r="F27" s="22"/>
      <c r="G27" s="22"/>
      <c r="H27" s="22"/>
      <c r="I27" s="22"/>
      <c r="J27" s="22"/>
      <c r="K27" s="24"/>
      <c r="L27" s="24"/>
    </row>
    <row r="28" spans="1:12" x14ac:dyDescent="0.3">
      <c r="A28" s="3"/>
      <c r="B28" s="22" t="s">
        <v>72</v>
      </c>
      <c r="C28" s="22"/>
      <c r="D28" s="22"/>
      <c r="E28" s="22"/>
      <c r="F28" s="22"/>
      <c r="G28" s="22"/>
      <c r="H28" s="22"/>
      <c r="I28" s="22"/>
      <c r="J28" s="22"/>
      <c r="K28" s="24"/>
      <c r="L28" s="24"/>
    </row>
    <row r="29" spans="1:12" x14ac:dyDescent="0.3">
      <c r="A29" s="3"/>
      <c r="B29" s="22" t="s">
        <v>73</v>
      </c>
      <c r="C29" s="22"/>
      <c r="D29" s="22"/>
      <c r="E29" s="22"/>
      <c r="F29" s="22"/>
      <c r="G29" s="22"/>
      <c r="H29" s="22"/>
      <c r="I29" s="22"/>
      <c r="J29" s="22"/>
      <c r="K29" s="24"/>
      <c r="L29" s="24"/>
    </row>
    <row r="30" spans="1:12" x14ac:dyDescent="0.3">
      <c r="A30" s="3"/>
      <c r="B30" s="22" t="s">
        <v>76</v>
      </c>
      <c r="C30" s="22"/>
      <c r="D30" s="22"/>
      <c r="E30" s="22"/>
      <c r="F30" s="22"/>
      <c r="G30" s="22"/>
      <c r="H30" s="22"/>
      <c r="I30" s="22"/>
      <c r="J30" s="22"/>
      <c r="K30" s="24"/>
      <c r="L30" s="24"/>
    </row>
    <row r="31" spans="1:12" x14ac:dyDescent="0.3">
      <c r="A31" s="3"/>
      <c r="B31" s="22"/>
      <c r="C31" s="22"/>
      <c r="D31" s="22"/>
      <c r="E31" s="22"/>
      <c r="F31" s="22"/>
      <c r="G31" s="22"/>
      <c r="H31" s="22"/>
      <c r="I31" s="22"/>
      <c r="J31" s="22"/>
      <c r="K31" s="24"/>
      <c r="L31" s="24"/>
    </row>
    <row r="32" spans="1:12" x14ac:dyDescent="0.3">
      <c r="A32" s="3"/>
      <c r="B32" s="22" t="s">
        <v>80</v>
      </c>
      <c r="C32" s="22"/>
      <c r="D32" s="22"/>
      <c r="E32" s="22"/>
      <c r="F32" s="22"/>
      <c r="G32" s="22"/>
      <c r="H32" s="22"/>
      <c r="I32" s="22"/>
      <c r="J32" s="22"/>
      <c r="K32" s="24"/>
      <c r="L32" s="24"/>
    </row>
    <row r="33" spans="1:12" x14ac:dyDescent="0.3">
      <c r="A33" s="3"/>
      <c r="B33" s="22" t="s">
        <v>47</v>
      </c>
      <c r="C33" s="22"/>
      <c r="D33" s="22"/>
      <c r="E33" s="22"/>
      <c r="F33" s="22"/>
      <c r="G33" s="22"/>
      <c r="H33" s="22"/>
      <c r="I33" s="22"/>
      <c r="J33" s="22"/>
      <c r="K33" s="24"/>
      <c r="L33" s="24"/>
    </row>
    <row r="34" spans="1:12" x14ac:dyDescent="0.3">
      <c r="B34" s="22"/>
      <c r="C34" s="22"/>
      <c r="D34" s="22"/>
      <c r="E34" s="22"/>
      <c r="F34" s="22"/>
      <c r="G34" s="22"/>
      <c r="H34" s="22"/>
      <c r="I34" s="22"/>
      <c r="J34" s="22"/>
      <c r="K34" s="24"/>
      <c r="L34" s="24"/>
    </row>
    <row r="35" spans="1:12" x14ac:dyDescent="0.3">
      <c r="B35" s="22" t="s">
        <v>79</v>
      </c>
      <c r="C35" s="22"/>
      <c r="D35" s="22"/>
      <c r="E35" s="22"/>
      <c r="F35" s="22"/>
      <c r="G35" s="22"/>
      <c r="H35" s="22"/>
      <c r="I35" s="22"/>
      <c r="J35" s="22"/>
      <c r="K35" s="24"/>
      <c r="L35" s="24"/>
    </row>
    <row r="36" spans="1:12" x14ac:dyDescent="0.3">
      <c r="B36" s="22" t="s">
        <v>66</v>
      </c>
      <c r="C36" s="22"/>
      <c r="D36" s="22"/>
      <c r="E36" s="22"/>
      <c r="F36" s="22"/>
      <c r="G36" s="22"/>
      <c r="H36" s="22"/>
      <c r="I36" s="22"/>
      <c r="J36" s="22"/>
      <c r="K36" s="24"/>
      <c r="L36" s="24"/>
    </row>
    <row r="37" spans="1:12" ht="16.350000000000001" customHeight="1" x14ac:dyDescent="0.3"/>
    <row r="38" spans="1:12" x14ac:dyDescent="0.3">
      <c r="B38" s="1" t="s">
        <v>48</v>
      </c>
    </row>
    <row r="39" spans="1:12" x14ac:dyDescent="0.3">
      <c r="B39" s="1" t="s">
        <v>49</v>
      </c>
    </row>
    <row r="40" spans="1:12" x14ac:dyDescent="0.3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5" right="0.25" top="0.75" bottom="0.75" header="0.3" footer="0.3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Hanzlikova</cp:lastModifiedBy>
  <cp:revision/>
  <cp:lastPrinted>2022-03-03T09:25:09Z</cp:lastPrinted>
  <dcterms:created xsi:type="dcterms:W3CDTF">2020-07-22T07:46:04Z</dcterms:created>
  <dcterms:modified xsi:type="dcterms:W3CDTF">2022-03-17T11:17:20Z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