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F:\Dropbox\box aktivios\MAP IV\KA3 Rozvoj a aktualizace MAP\A3.8 Místní akční plánování\SR\"/>
    </mc:Choice>
  </mc:AlternateContent>
  <xr:revisionPtr revIDLastSave="0" documentId="13_ncr:1_{C3572C76-FD3D-47BF-9533-F814B37E93FB}" xr6:coauthVersionLast="47" xr6:coauthVersionMax="47" xr10:uidLastSave="{00000000-0000-0000-0000-000000000000}"/>
  <bookViews>
    <workbookView xWindow="-108" yWindow="-108" windowWidth="23256" windowHeight="12576" activeTab="2"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7" l="1"/>
  <c r="M19" i="6"/>
  <c r="M21" i="7"/>
  <c r="M20" i="7"/>
  <c r="M17" i="6"/>
  <c r="M18" i="6"/>
  <c r="M19" i="7"/>
  <c r="M18" i="7"/>
  <c r="M17" i="7"/>
  <c r="M16" i="6"/>
  <c r="M15" i="6"/>
  <c r="M16" i="7"/>
  <c r="M15" i="7"/>
  <c r="M14" i="7"/>
  <c r="M13" i="7"/>
  <c r="M14" i="6"/>
  <c r="M13" i="6"/>
  <c r="M11" i="6"/>
  <c r="M12" i="6"/>
  <c r="M12" i="7"/>
  <c r="M10" i="6"/>
  <c r="M9" i="6"/>
  <c r="M11" i="7"/>
  <c r="M8" i="6"/>
  <c r="M10" i="7"/>
  <c r="M9" i="7"/>
  <c r="M7" i="6"/>
  <c r="M8" i="7"/>
  <c r="M6" i="7"/>
  <c r="M7" i="7"/>
  <c r="L6" i="8"/>
  <c r="L7" i="8"/>
  <c r="L8" i="8"/>
  <c r="M5" i="6"/>
  <c r="M6" i="6"/>
  <c r="M5" i="7"/>
  <c r="M4" i="6"/>
  <c r="L5" i="8"/>
</calcChain>
</file>

<file path=xl/sharedStrings.xml><?xml version="1.0" encoding="utf-8"?>
<sst xmlns="http://schemas.openxmlformats.org/spreadsheetml/2006/main" count="539" uniqueCount="243">
  <si>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</si>
  <si>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</si>
  <si>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</si>
  <si>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</si>
  <si>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</si>
  <si>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</si>
  <si>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</si>
  <si>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</si>
  <si>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</si>
  <si>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</si>
  <si>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</si>
  <si>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</si>
  <si>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</si>
  <si>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</si>
  <si>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</si>
  <si>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</si>
  <si>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</si>
  <si>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</si>
  <si>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</si>
  <si>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</si>
  <si>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</si>
  <si>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</si>
  <si>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</si>
  <si>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</si>
  <si>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</si>
  <si>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</si>
  <si>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</si>
  <si>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</si>
  <si>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</si>
  <si>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</si>
  <si>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</si>
  <si>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</si>
  <si>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</si>
  <si>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</si>
  <si>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</si>
  <si>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</si>
  <si>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</si>
  <si>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</si>
  <si>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</si>
  <si>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</si>
  <si>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</si>
  <si>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</si>
  <si>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</si>
  <si>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</si>
  <si>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</si>
  <si>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</si>
  <si>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</si>
  <si>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</si>
  <si>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</si>
  <si>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</si>
  <si>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</si>
  <si>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</si>
  <si>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</si>
  <si>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</si>
  <si>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</si>
  <si>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</si>
  <si>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</si>
  <si>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</si>
  <si>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</si>
  <si>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</si>
  <si>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</si>
  <si>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</si>
  <si>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</si>
  <si>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</si>
  <si>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</si>
  <si>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</si>
  <si>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</si>
  <si>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</si>
  <si>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</si>
  <si>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</si>
  <si>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</si>
  <si>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</si>
  <si>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</si>
  <si>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</si>
  <si>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</si>
  <si>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</si>
  <si>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</si>
  <si>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</si>
  <si>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</si>
  <si>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Plzeňský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</si>
  <si>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</si>
  <si>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</si>
  <si>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Josefa Hlávky Přeštice</t>
  </si>
  <si>
    <t>Město Přeštice</t>
  </si>
  <si>
    <t>ORP Přeštice</t>
  </si>
  <si>
    <t>Přeštice</t>
  </si>
  <si>
    <t>Učíme se moderně</t>
  </si>
  <si>
    <t>Mateřská škola Přeštice, Gagarinova 202, okres Plzeň-jih</t>
  </si>
  <si>
    <t>Zahrada – ráj pro děti</t>
  </si>
  <si>
    <t>Mateřská škola Chlumčany okres Plzeň-jih</t>
  </si>
  <si>
    <t>Obec Chlumčany</t>
  </si>
  <si>
    <t>Rozšíření kapacit mateřské školy v Chlumčanech</t>
  </si>
  <si>
    <t>Chlumčany</t>
  </si>
  <si>
    <t>Středisko volného času Slunečnice Přeštice, příspěvková organizace</t>
  </si>
  <si>
    <t>Robotika ve Slunečnici II.</t>
  </si>
  <si>
    <t>Mateřská škola Merklín, okres Plzeň-jih</t>
  </si>
  <si>
    <t>Obec Merklín</t>
  </si>
  <si>
    <t>Přírodní zahrada MŠ Merklín</t>
  </si>
  <si>
    <t>Merklín</t>
  </si>
  <si>
    <t>Základní škola Merklín, okres Plzeň-jih</t>
  </si>
  <si>
    <t>Jdeme s dobou</t>
  </si>
  <si>
    <t>Základní škola a Mateřská škola Horšice, příspěvková organizace</t>
  </si>
  <si>
    <t>Obec Horšice</t>
  </si>
  <si>
    <t>Digitální technologie v ZŠ Horšice</t>
  </si>
  <si>
    <t>Horšice</t>
  </si>
  <si>
    <t>Rozšíření vybavení školní zahrady hracími prvky</t>
  </si>
  <si>
    <t>Základní škola a mateřská škola Lužany, okres Plzeň-jih, příspěvková organizace</t>
  </si>
  <si>
    <t>Obec Lužany</t>
  </si>
  <si>
    <t>Lužany</t>
  </si>
  <si>
    <t>Nástavba ke stávajícímu objektu školy</t>
  </si>
  <si>
    <t>102264686 – ZŠ, 150058276 – družina</t>
  </si>
  <si>
    <t>Oprava střechy na budově ZŠ a vybudování nového skladu v půdních prostorách</t>
  </si>
  <si>
    <t>Řenče</t>
  </si>
  <si>
    <t>Obec Řenče</t>
  </si>
  <si>
    <t>Základní škola a mateřská škola Řenče, okres Plzeň-jih, příspěvková organizace</t>
  </si>
  <si>
    <t>X</t>
  </si>
  <si>
    <t>NE</t>
  </si>
  <si>
    <t>Schváleno zřizovatelem, dokončena technická dokumentace, podáno stavební povolení žádost</t>
  </si>
  <si>
    <t>schváleno zřizovatelem</t>
  </si>
  <si>
    <t>Mateřská škola Chlum, okres Plzeň-jih</t>
  </si>
  <si>
    <t>ORP Blovice</t>
  </si>
  <si>
    <t>Chlum</t>
  </si>
  <si>
    <t>Rekonstrukce podkroví MŠ Chlum</t>
  </si>
  <si>
    <t>Seč</t>
  </si>
  <si>
    <t>Obec Chocenice</t>
  </si>
  <si>
    <t>Rekonstrukce střechy ZŠ a MŠ Chocenice</t>
  </si>
  <si>
    <t>Rekonstrukce zahrady, výměna herních prvků</t>
  </si>
  <si>
    <t>Vybavení zahrady MŠ</t>
  </si>
  <si>
    <t>Rozšíření učeben digitálními technologiemi pro možnost využití nejnovějších učebních programů a metod.  </t>
  </si>
  <si>
    <t>Zajištění ICT techniky pro individuální práci žáků ve všech ročnících.</t>
  </si>
  <si>
    <t xml:space="preserve">Zlepšení nevyhovující infrastruktury a pořízení vybavení pro výuku informatiky a práci s digitálními technologiemi – 1. stupeň ZŠ. 
</t>
  </si>
  <si>
    <t xml:space="preserve">Vybudování nových prostor pro využití žáky základní školy a družiny. </t>
  </si>
  <si>
    <t>Chocenice</t>
  </si>
  <si>
    <t>Vybavení učebny robotickými sadami a technikou k jejich ovládání. Podpořit zájem o uplatnění se v technických oborech.</t>
  </si>
  <si>
    <t>schválen zřizovatelem</t>
  </si>
  <si>
    <t>není třeba</t>
  </si>
  <si>
    <t>schváleno zřizovatelem, dokončena technická dokumentace</t>
  </si>
  <si>
    <t>Mateřská škola Seč, okres Plzeň-jih, příspěvková organizace</t>
  </si>
  <si>
    <t>Obec Seč</t>
  </si>
  <si>
    <t>nerelevantní</t>
  </si>
  <si>
    <t>ANO</t>
  </si>
  <si>
    <t>Schválen zřizovatelem, technická dokumentace dokončena</t>
  </si>
  <si>
    <t>Lesní klub Štěnovice</t>
  </si>
  <si>
    <t>Mateřská škola Zemička, s.r.o.</t>
  </si>
  <si>
    <t>Výstavba mateřské školy Zemička</t>
  </si>
  <si>
    <t>Milínov</t>
  </si>
  <si>
    <t>Blovice</t>
  </si>
  <si>
    <t>Bezbariérová budova družiny</t>
  </si>
  <si>
    <t>ZŠ 102264813  školní družina 115500081</t>
  </si>
  <si>
    <t>město Blovice</t>
  </si>
  <si>
    <t>Obec Dolní Lukavice</t>
  </si>
  <si>
    <t>102264635 - ZŠ  115500294 - ŠD</t>
  </si>
  <si>
    <t>Rekolaudace školního bytu na školní družinu a šatny, podříznutí celého objektu ZŠ, výměna otopné soustavy</t>
  </si>
  <si>
    <t>Dolní Lukavice</t>
  </si>
  <si>
    <t>záměr schválen zřizovatelem</t>
  </si>
  <si>
    <t>Pořízení vybavení a nábytku do MŠ Zemička</t>
  </si>
  <si>
    <t>Mateřská škola Oplot, okres Plzeň-jih, příspěvková organizace</t>
  </si>
  <si>
    <t>Obec Oplot</t>
  </si>
  <si>
    <t>Oplot</t>
  </si>
  <si>
    <t>Obnova kuchyňských linek MŠ Oplot</t>
  </si>
  <si>
    <t>Výměna stávajících poškozených a opotřebovaných kuchyňských linek za účelem vyšší bezpečnosti zaměstnanců</t>
  </si>
  <si>
    <t>Interaktivní tabule včetně programů MŠ Oplot</t>
  </si>
  <si>
    <t>Obec Chlum</t>
  </si>
  <si>
    <t>Rozšíření prostor a zázemí pro děti v MŠ</t>
  </si>
  <si>
    <t>Pořízení nové interaktivní tabule a zvýšení digitálních kompetencí dětí v MŠ</t>
  </si>
  <si>
    <t>102564272-ZŠ    115500359  -školní družina</t>
  </si>
  <si>
    <t>Základní škola a mateřská škola Chocenice, okres Plzeň-jih</t>
  </si>
  <si>
    <t>Schváleno zřizovatelem</t>
  </si>
  <si>
    <t>Štěnovice</t>
  </si>
  <si>
    <t>Mateřská škola Přeštice, Dukelská 959, okres Plzeň-jih</t>
  </si>
  <si>
    <t>schváleno zžizovatelem, pracuje se na technické dokumentaci</t>
  </si>
  <si>
    <t>Základní škola Blovice, okres Plzeň-jih</t>
  </si>
  <si>
    <t>Základní škola a mateřská škola Dolní Lukavice, okres Plzeň-jih, příspěvková oraganizace</t>
  </si>
  <si>
    <t>Junák - český skaut, středisko Stopa Plzeň, z.s.</t>
  </si>
  <si>
    <t>"Do pohybu každý den zapojit se všichni jdem"</t>
  </si>
  <si>
    <t>Vybavení zahrady MŠ herními prvky a rozšíření nabídky činností pro rozvoj a  pohyb dětí z MŠ a dalších dětí při setkávání s ostatními místními školami.</t>
  </si>
  <si>
    <t>Junák- český skaut, středisko Stopa Plzeň, z. s.</t>
  </si>
  <si>
    <t>Vybudování Lesního klubu ve Štěnovicích, ke bude zázemí pro jednu třídu lesního klubu pro předškolní děti s celotýdenní docházkou. V objektu bude i prostor pro setkávání a vzdělávací aktivity zaměřené na předškolní/školní vzdělávání.</t>
  </si>
  <si>
    <t>Záměr projednán a schválen zřizovatelem, technická dokumentace v přípravě</t>
  </si>
  <si>
    <t>Obnova školní zahrady, vybavení rozmanitými prvky pro využití dětmi a žáky MŠ a ZŠ Horšice.</t>
  </si>
  <si>
    <t>Rekonstrukce školní budovy se zázemím pro družinu včetně bezbariérového WC a nového bezbariérového výtahu, obnova střešního pláště</t>
  </si>
  <si>
    <t>Rekolaudace školního bytu na školní družinu a šatny pro zajištění prostor a zázemí pro družinové, ale i komunitní aktivity a využití digitálních technologií . Součástí bude i podříznutí celého objektu ZŠ, výměna otopné soustavy</t>
  </si>
  <si>
    <t>Cílem projektu je vybudování přírodní zahrady, která bude blízká přírodě a bude pro děti prostorem pro všestranný a zdravý rozvoj, pohyb, rozvoj poznávacích procesů, tvořivosti a řeči.</t>
  </si>
  <si>
    <t>Obnova zahrady, vybavení herními prvky, zajištění venkovního zázemí pro setkávání s rodiči a ke komunitním akcím.</t>
  </si>
  <si>
    <t>průzkum trhu</t>
  </si>
  <si>
    <t>Pořízení nábytku a vybavení zázemí a dalších provků do MŠ Zemička v obci Milínov.</t>
  </si>
  <si>
    <t xml:space="preserve">schválen zřizovatelem, </t>
  </si>
  <si>
    <t>Výstavba nové mateřské školy v obci Milínov u Nezvěstic na p.č. 1342/4 s denním režimem pro děti mladší 3 let až po předškolní věk, s plánovanou kapacitou 40 dětí.</t>
  </si>
  <si>
    <t>x</t>
  </si>
  <si>
    <t>Výměna střešní krytiny na ZŠ Merklín II.st. </t>
  </si>
  <si>
    <t xml:space="preserve">Budova ZŠ Merklín byla postavena před 113 roky a střešní krytina-eternitové šablony,  jsou stále původní a poslední roky dochází k s častým opravám, kvůli zatékání dešťové vody až do tříd. Proto je nutná výměna střešní krytiny. </t>
  </si>
  <si>
    <t>Modernizace odborných učeben ZŠ Blovice - IT, fyzika, chemie</t>
  </si>
  <si>
    <t>Pozn. Aktualizace a změny vždy žlutě podbarveny</t>
  </si>
  <si>
    <t>Město Blovice</t>
  </si>
  <si>
    <t xml:space="preserve">ZŠ 102264813  </t>
  </si>
  <si>
    <t xml:space="preserve">schváleno zřizovatelem </t>
  </si>
  <si>
    <t xml:space="preserve">Předkládaný záměr nevyžaduje stavební povolení ani jiné stanovisko stavebního úřadu. Na základě vyhodnocení prioritních potřeb školy byl zpracován technický projekt na vybavení dotčených odborných učeben včetně rozpočtu. Tento projekt zahrnuje technické řešení drobných stavebních úprav prostor odborných učeben IT, fyziky a chemie a pořízení kompletního vybavení. </t>
  </si>
  <si>
    <t>Brána IT otevřená</t>
  </si>
  <si>
    <t>Ve zdravém těle zdravý duch</t>
  </si>
  <si>
    <t xml:space="preserve">budova 2. st. ZŠ - Na Jordáně - Revitalizace učebny s digitálními technologiemi pro možnost využití nejnovějších učebních programů a metod </t>
  </si>
  <si>
    <t>Rekonstrukce venkovního sportovního areálu u budovy základní školy Na Jordáně. Rekonstrukce se týká atletického oválu a přilehlých víceúčelových hřišť. Povrchy jsou na hraně životnosti.</t>
  </si>
  <si>
    <t>Zakoupení konvektomatu vzhledem k navýšení počtu strávníků, zdravější způsob přípravy pokrmů</t>
  </si>
  <si>
    <t xml:space="preserve"> září 2024</t>
  </si>
  <si>
    <t>Záměr projednán a schválen zřizovatelem, technická dokumentace dokončena</t>
  </si>
  <si>
    <t xml:space="preserve"> leden 2024</t>
  </si>
  <si>
    <t xml:space="preserve">Zakoupení konvektomatu </t>
  </si>
  <si>
    <t>Junák - český skaut, středisko Stopa Plzeň, z.s./LMŠ Medvíďata</t>
  </si>
  <si>
    <t>Přístavba odborné učebny a družiny</t>
  </si>
  <si>
    <t>ZŠ Merklín, okr. Plzeň-jih má nedostatečný počet učeben a prostor pro družinu. Cílem je vybudovat formou přístavby školy odbornou učebnu pro výuku cizích jazyků a školní družinu s nezbytným zázemím.</t>
  </si>
  <si>
    <t>schváleno zřizovatelem, na technické dokumentaci se pracuje</t>
  </si>
  <si>
    <t>Základní škola a mateřská škola Skočice, okres Plzeň-jih, příspěvková organizace</t>
  </si>
  <si>
    <t>Rozšíření prostor základní školy</t>
  </si>
  <si>
    <t>Skočice</t>
  </si>
  <si>
    <t>Rozšíření prostor školy o jednu místnost v současně nevyužitých půdních prostorách k účelům dělených hodin, výuky jazyků a využití školní družinou.</t>
  </si>
  <si>
    <t>schváleno zřizovatelem, technická dokumentace dokončena</t>
  </si>
  <si>
    <t>Rekonstrukce vnitřních prostor obecní v budově bývalého OÚ v přímé blízkosti stávající mateřské školy, kde vzniknou 2 třídy pro celkem 36 dětí pro rozšíření kapacit MŠ Chlumčany.</t>
  </si>
  <si>
    <t xml:space="preserve"> červen 2025</t>
  </si>
  <si>
    <t xml:space="preserve"> prosinec 2026</t>
  </si>
  <si>
    <t>Záměr projednán a schválen zřizovatelem</t>
  </si>
  <si>
    <t>Rozšíření kapacity MŠ Chlum</t>
  </si>
  <si>
    <t>Stávající kapacita 38 dětí, spádovost pro 5 obcí. Rozšíření o 10-15 žáků.</t>
  </si>
  <si>
    <t>záměr schválem zřizovatelem, technická dokumentace dokončena</t>
  </si>
  <si>
    <t>Relaxační a klidové zóny Jordán</t>
  </si>
  <si>
    <t>Úprava a vybavení klidové a relaxační zóny pro žáky 2. st. v budově Na Jordáně s využitím pro žáky se SVP během vyučování jako klidový prostor a v době mimo vyučování jako relaxační prostor</t>
  </si>
  <si>
    <t>technická dokumentace není nutná</t>
  </si>
  <si>
    <t>Digitální konektivita ZŠ Blovice</t>
  </si>
  <si>
    <t>Zlepšení nevyhovující infrastruktury (nové zasíťování optickou sítí) a vybavení pro výuku jazyků, přírodních věd, polytechnických předmětů a informatiky a práci s digitálními technologiemi.</t>
  </si>
  <si>
    <t>Modernizace MŠ</t>
  </si>
  <si>
    <t>Přístavba a nástavba MŠ</t>
  </si>
  <si>
    <t xml:space="preserve"> červen 2026</t>
  </si>
  <si>
    <t xml:space="preserve"> prosinec 2027</t>
  </si>
  <si>
    <t>Pro zvětšení kapacity a zlepení podmínek i rozsahu poskytované služby je třeba především: zmodernizovat a účelně členit stávající třídy, doplnit prosklené plochy o stínící prvky či slunolamy, doplnit střechy proti přehřívání / úniku tepla</t>
  </si>
  <si>
    <t>Pro zvětšení kapacity a zlepení podmínek i rozsahu poskytované služby je třeba především: navýšit kapacitu (počet tříd) MŠ, vytvořit nový variabilní víceúčelový prostor se zázemím, doplnit venkovní pobytové třídní plochy o přístřešky</t>
  </si>
  <si>
    <t>ZŠ 102564272</t>
  </si>
  <si>
    <t>Učebna na výtvarnou výchovu a pracovní činnosti v půdních prostorách a rekonstrukce přístupu k ní</t>
  </si>
  <si>
    <t>Jedná se o zbudování učebny pro výuku pracovních činností a výtvarné výchovy v půdních prosotách školy. Je nutné upravit i přístup k dané učebně, přívod vody, elektřiny a topení.</t>
  </si>
  <si>
    <t>schváleno zřizovatel 22.2.2024</t>
  </si>
  <si>
    <t>ne/ na technické dokumentaci se pracuje</t>
  </si>
  <si>
    <t xml:space="preserve">Při této aktualizaci byly doplněno 5 záměrů v oblasti základního školství, a to ZŠ Merklín(řádek 14), ZŠ a MŠ Skočice (řádek 15), ZŠ J. Hlávky Přeštice (řádek 16), ZŠ Blovice (řádek 17), ZŠ a MŠ Horšice (řádek 18). Dále byly upraveny celkové výdaje u záměru  ZŠ a MŠ Dolní Lukavice (řádek 9) </t>
  </si>
  <si>
    <t>Při této aktualizaci byly doplněny 4 záměry v oblasti předškolního vzdělávání, a to MŠ Oplot (řádek 13), MŠ Chlumč (řádek 14),  a dva záměry pro MŠ Dukelská Přeštice (řádek 15 a 16)</t>
  </si>
  <si>
    <t>Schváleno per rollam dne                             "Řídícím výborem MAP IV Blovicko a Přešticko"                    Podpis</t>
  </si>
  <si>
    <t>Schváleno per rollam  dne                                    "Řídícím výborem MAP IV Blovicko a Přešticko"                    Podpis</t>
  </si>
  <si>
    <t>Schváleno per rollam dne                  "Řídícím výborem MAP IV Blovicko a Přešticko"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</si>
</sst>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K_č_-;\-* #,##0\ _K_č_-;_-* &quot;-&quot;\ _K_č_-;_-@_-"/>
  </numFmts>
  <fonts count="3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11"/>
      <color rgb="FF00B050"/>
      <name val="Calibri"/>
      <family val="2"/>
      <charset val="238"/>
      <scheme val="minor"/>
    </font>
    <font>
      <sz val="11"/>
      <color theme="9"/>
      <name val="Calibri"/>
      <family val="2"/>
      <charset val="238"/>
      <scheme val="minor"/>
    </font>
    <font>
      <sz val="8"/>
      <name val="Calibri"/>
      <family val="2"/>
      <charset val="238"/>
      <scheme val="minor"/>
    </font>
    <font>
      <sz val="11"/>
      <color theme="9" tint="-0.249977111117893"/>
      <name val="Calibri"/>
      <family val="2"/>
      <charset val="238"/>
      <scheme val="minor"/>
    </font>
    <font>
      <sz val="14"/>
      <name val="Calibri"/>
      <family val="2"/>
      <charset val="238"/>
      <scheme val="minor"/>
    </font>
    <font>
      <sz val="11"/>
      <color theme="9" tint="-0.499984740745262"/>
      <name val="Calibri"/>
      <family val="2"/>
      <charset val="238"/>
      <scheme val="minor"/>
    </font>
    <font>
      <sz val="9"/>
      <color theme="9" tint="-0.499984740745262"/>
      <name val="Calibri"/>
      <family val="2"/>
      <charset val="238"/>
      <scheme val="minor"/>
    </font>
    <font>
      <sz val="12"/>
      <color theme="9" tint="-0.499984740745262"/>
      <name val="Calibri"/>
      <family val="2"/>
      <charset val="238"/>
      <scheme val="minor"/>
    </font>
    <font>
      <sz val="10"/>
      <color theme="9" tint="-0.499984740745262"/>
      <name val="Calibri"/>
      <family val="2"/>
      <charset val="238"/>
      <scheme val="minor"/>
    </font>
    <font>
      <sz val="16"/>
      <color theme="9" tint="-0.499984740745262"/>
      <name val="Calibri"/>
      <family val="2"/>
      <charset val="238"/>
      <scheme val="minor"/>
    </font>
    <font>
      <sz val="14"/>
      <color theme="9" tint="-0.499984740745262"/>
      <name val="Calibri"/>
      <family val="2"/>
      <charset val="238"/>
      <scheme val="minor"/>
    </font>
    <font>
      <sz val="18"/>
      <color theme="9" tint="-0.499984740745262"/>
      <name val="Calibri"/>
      <family val="2"/>
      <charset val="238"/>
      <scheme val="minor"/>
    </font>
    <font>
      <sz val="18"/>
      <name val="Calibri"/>
      <family val="2"/>
      <charset val="238"/>
      <scheme val="minor"/>
    </font>
    <font>
      <b/>
      <sz val="11"/>
      <color theme="1"/>
      <name val="Calibri"/>
      <family val="2"/>
      <charset val="238"/>
      <scheme val="minor"/>
    </font>
    <font>
      <sz val="16"/>
      <color rgb="FFFF0000"/>
      <name val="Calibri"/>
      <family val="2"/>
      <charset val="238"/>
      <scheme val="minor"/>
    </font>
    <font>
      <sz val="16"/>
      <color theme="1"/>
      <name val="Calibri"/>
      <family val="2"/>
      <charset val="238"/>
      <scheme val="minor"/>
    </font>
    <font>
      <sz val="12"/>
      <name val="Calibri"/>
      <family val="2"/>
      <charset val="238"/>
      <scheme val="minor"/>
    </font>
    <font>
      <sz val="16"/>
      <name val="Calibri"/>
      <family val="2"/>
      <charset val="238"/>
      <scheme val="minor"/>
    </font>
    <font>
      <sz val="9"/>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8" fillId="0" borderId="0" applyFont="0" applyFill="0" applyBorder="0" applyAlignment="0" applyProtection="0"/>
  </cellStyleXfs>
  <cellXfs count="495">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31" xfId="0" applyNumberFormat="1" applyBorder="1" applyProtection="1">
      <protection locked="0"/>
    </xf>
    <xf numFmtId="3" fontId="0" fillId="0" borderId="14"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9" fillId="0" borderId="0" xfId="0" applyFont="1" applyAlignment="1" applyProtection="1">
      <alignment vertical="center"/>
      <protection locked="0"/>
    </xf>
    <xf numFmtId="0" fontId="19" fillId="0" borderId="0" xfId="0" applyFont="1" applyProtection="1">
      <protection locked="0"/>
    </xf>
    <xf numFmtId="0" fontId="20" fillId="0" borderId="0" xfId="0" applyFont="1" applyProtection="1">
      <protection locked="0"/>
    </xf>
    <xf numFmtId="3" fontId="0" fillId="0" borderId="40" xfId="0" applyNumberFormat="1" applyBorder="1" applyProtection="1">
      <protection locked="0"/>
    </xf>
    <xf numFmtId="0" fontId="14" fillId="0" borderId="23" xfId="0" applyFont="1" applyBorder="1" applyProtection="1">
      <protection locked="0"/>
    </xf>
    <xf numFmtId="0" fontId="23" fillId="0" borderId="51" xfId="0" applyFont="1" applyBorder="1" applyAlignment="1" applyProtection="1">
      <alignment horizontal="center" vertical="center"/>
      <protection locked="0"/>
    </xf>
    <xf numFmtId="0" fontId="14" fillId="0" borderId="25" xfId="0" applyFont="1" applyBorder="1" applyProtection="1">
      <protection locked="0"/>
    </xf>
    <xf numFmtId="0" fontId="14" fillId="0" borderId="23" xfId="0" applyFont="1" applyBorder="1" applyAlignment="1" applyProtection="1">
      <alignment horizontal="left" vertical="center" wrapText="1"/>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Protection="1">
      <protection locked="0"/>
    </xf>
    <xf numFmtId="0" fontId="14" fillId="0" borderId="2" xfId="0" applyFont="1" applyBorder="1" applyProtection="1">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4" fillId="0" borderId="23"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24" fillId="0" borderId="13" xfId="0" applyFont="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164" fontId="26" fillId="0" borderId="1" xfId="0" applyNumberFormat="1" applyFont="1" applyBorder="1" applyAlignment="1" applyProtection="1">
      <alignment horizontal="left" vertical="center" wrapText="1"/>
      <protection locked="0"/>
    </xf>
    <xf numFmtId="164" fontId="26" fillId="0" borderId="33" xfId="1" applyNumberFormat="1" applyFont="1" applyBorder="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1" xfId="0" applyFont="1" applyBorder="1" applyProtection="1">
      <protection locked="0"/>
    </xf>
    <xf numFmtId="0" fontId="24" fillId="0" borderId="3" xfId="0" applyFont="1" applyBorder="1" applyProtection="1">
      <protection locked="0"/>
    </xf>
    <xf numFmtId="0" fontId="24" fillId="0" borderId="13" xfId="0" applyFont="1" applyBorder="1" applyAlignment="1" applyProtection="1">
      <alignment wrapText="1"/>
      <protection locked="0"/>
    </xf>
    <xf numFmtId="0" fontId="24" fillId="0" borderId="13"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protection locked="0"/>
    </xf>
    <xf numFmtId="0" fontId="25" fillId="0" borderId="17" xfId="0" applyFont="1" applyBorder="1" applyAlignment="1" applyProtection="1">
      <alignment vertical="center" wrapText="1"/>
      <protection locked="0"/>
    </xf>
    <xf numFmtId="0" fontId="27" fillId="0" borderId="24" xfId="0" applyFont="1" applyBorder="1" applyAlignment="1" applyProtection="1">
      <alignment vertical="center" wrapText="1"/>
      <protection locked="0"/>
    </xf>
    <xf numFmtId="0" fontId="24" fillId="0" borderId="25" xfId="0" applyFont="1" applyBorder="1" applyAlignment="1" applyProtection="1">
      <alignment vertical="center"/>
      <protection locked="0"/>
    </xf>
    <xf numFmtId="0" fontId="24" fillId="0" borderId="31" xfId="0" applyFont="1" applyBorder="1" applyAlignment="1" applyProtection="1">
      <alignment vertical="center" wrapText="1"/>
      <protection locked="0"/>
    </xf>
    <xf numFmtId="0" fontId="24" fillId="0" borderId="31" xfId="0" applyFont="1" applyBorder="1" applyAlignment="1" applyProtection="1">
      <alignment horizontal="left" vertical="center"/>
      <protection locked="0"/>
    </xf>
    <xf numFmtId="0" fontId="24" fillId="0" borderId="31" xfId="0" applyFont="1" applyBorder="1" applyAlignment="1" applyProtection="1">
      <alignment vertical="center"/>
      <protection locked="0"/>
    </xf>
    <xf numFmtId="0" fontId="24" fillId="0" borderId="0" xfId="0" applyFont="1" applyAlignment="1" applyProtection="1">
      <alignment horizontal="center" vertical="center" wrapText="1"/>
      <protection locked="0"/>
    </xf>
    <xf numFmtId="3" fontId="24" fillId="0" borderId="23" xfId="0" applyNumberFormat="1" applyFont="1" applyBorder="1" applyAlignment="1" applyProtection="1">
      <alignment horizontal="center" vertical="center"/>
      <protection locked="0"/>
    </xf>
    <xf numFmtId="164" fontId="24" fillId="0" borderId="25" xfId="1" applyNumberFormat="1"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5" fillId="0" borderId="23" xfId="0" applyFont="1" applyBorder="1" applyAlignment="1" applyProtection="1">
      <alignment wrapText="1"/>
      <protection locked="0"/>
    </xf>
    <xf numFmtId="0" fontId="27" fillId="0" borderId="0" xfId="0" applyFont="1" applyAlignment="1" applyProtection="1">
      <alignment vertical="center" wrapText="1"/>
      <protection locked="0"/>
    </xf>
    <xf numFmtId="0" fontId="24" fillId="0" borderId="45"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164" fontId="24" fillId="0" borderId="19" xfId="1" applyNumberFormat="1" applyFont="1" applyBorder="1" applyAlignment="1" applyProtection="1">
      <alignment horizontal="left" vertical="center"/>
      <protection locked="0"/>
    </xf>
    <xf numFmtId="0" fontId="24" fillId="0" borderId="23" xfId="0" applyFont="1" applyBorder="1" applyProtection="1">
      <protection locked="0"/>
    </xf>
    <xf numFmtId="0" fontId="24" fillId="0" borderId="25" xfId="0" applyFont="1" applyBorder="1" applyProtection="1">
      <protection locked="0"/>
    </xf>
    <xf numFmtId="0" fontId="24" fillId="0" borderId="31" xfId="0" applyFont="1" applyBorder="1" applyAlignment="1" applyProtection="1">
      <alignment wrapText="1"/>
      <protection locked="0"/>
    </xf>
    <xf numFmtId="0" fontId="24" fillId="0" borderId="24" xfId="0" applyFont="1" applyBorder="1" applyAlignment="1" applyProtection="1">
      <alignment vertical="center" wrapText="1"/>
      <protection locked="0"/>
    </xf>
    <xf numFmtId="1" fontId="24" fillId="0" borderId="24" xfId="0" applyNumberFormat="1" applyFont="1" applyBorder="1" applyAlignment="1" applyProtection="1">
      <alignment horizontal="left" vertical="center"/>
      <protection locked="0"/>
    </xf>
    <xf numFmtId="1" fontId="24" fillId="0" borderId="25" xfId="0" applyNumberFormat="1"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0" xfId="0" applyFont="1" applyAlignment="1" applyProtection="1">
      <alignment vertical="center" wrapText="1"/>
      <protection locked="0"/>
    </xf>
    <xf numFmtId="0" fontId="24" fillId="0" borderId="23" xfId="0" applyFont="1" applyBorder="1" applyAlignment="1" applyProtection="1">
      <alignment wrapText="1"/>
      <protection locked="0"/>
    </xf>
    <xf numFmtId="0" fontId="24" fillId="0" borderId="25"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protection locked="0"/>
    </xf>
    <xf numFmtId="0" fontId="24" fillId="0" borderId="16" xfId="0" applyFont="1" applyBorder="1" applyAlignment="1" applyProtection="1">
      <alignment horizontal="left" vertical="center" wrapText="1"/>
      <protection locked="0"/>
    </xf>
    <xf numFmtId="0" fontId="24" fillId="0" borderId="48" xfId="0" applyFont="1" applyBorder="1" applyAlignment="1" applyProtection="1">
      <alignment horizontal="center" vertical="center" wrapText="1"/>
      <protection locked="0"/>
    </xf>
    <xf numFmtId="0" fontId="25" fillId="0" borderId="23" xfId="0" applyFont="1" applyBorder="1" applyAlignment="1" applyProtection="1">
      <alignment vertical="center" wrapText="1"/>
      <protection locked="0"/>
    </xf>
    <xf numFmtId="164" fontId="26" fillId="0" borderId="38" xfId="1" applyNumberFormat="1" applyFont="1" applyBorder="1" applyAlignment="1" applyProtection="1">
      <alignment horizontal="left" vertical="center"/>
      <protection locked="0"/>
    </xf>
    <xf numFmtId="0" fontId="25" fillId="0" borderId="54" xfId="0" applyFont="1" applyBorder="1" applyAlignment="1" applyProtection="1">
      <alignment vertical="center" wrapText="1"/>
      <protection locked="0"/>
    </xf>
    <xf numFmtId="164" fontId="27" fillId="0" borderId="25" xfId="1" applyNumberFormat="1" applyFont="1" applyBorder="1" applyAlignment="1" applyProtection="1">
      <alignment horizontal="left" vertical="center"/>
      <protection locked="0"/>
    </xf>
    <xf numFmtId="0" fontId="29" fillId="0" borderId="23" xfId="0" applyFont="1" applyBorder="1" applyAlignment="1" applyProtection="1">
      <alignment horizontal="center" vertical="center"/>
      <protection locked="0"/>
    </xf>
    <xf numFmtId="0" fontId="24" fillId="0" borderId="31" xfId="0" applyFont="1" applyBorder="1" applyAlignment="1" applyProtection="1">
      <alignment horizontal="left" vertical="center" wrapText="1"/>
      <protection locked="0"/>
    </xf>
    <xf numFmtId="0" fontId="24" fillId="0" borderId="23" xfId="0" applyFont="1" applyBorder="1" applyAlignment="1" applyProtection="1">
      <alignment vertical="center"/>
      <protection locked="0"/>
    </xf>
    <xf numFmtId="0" fontId="24" fillId="0" borderId="31" xfId="0" applyFont="1" applyBorder="1" applyAlignment="1" applyProtection="1">
      <alignment horizontal="center"/>
      <protection locked="0"/>
    </xf>
    <xf numFmtId="0" fontId="24" fillId="0" borderId="24" xfId="0" applyFont="1" applyBorder="1" applyProtection="1">
      <protection locked="0"/>
    </xf>
    <xf numFmtId="3" fontId="27" fillId="0" borderId="23" xfId="0" applyNumberFormat="1" applyFont="1" applyBorder="1" applyAlignment="1" applyProtection="1">
      <alignment horizontal="center" vertical="center"/>
      <protection locked="0"/>
    </xf>
    <xf numFmtId="164" fontId="27" fillId="0" borderId="52" xfId="1" applyNumberFormat="1" applyFont="1" applyBorder="1" applyAlignment="1" applyProtection="1">
      <alignment horizontal="left" vertical="center"/>
      <protection locked="0"/>
    </xf>
    <xf numFmtId="0" fontId="27" fillId="0" borderId="31" xfId="0" applyFont="1" applyBorder="1" applyAlignment="1" applyProtection="1">
      <alignment vertical="center" wrapText="1"/>
      <protection locked="0"/>
    </xf>
    <xf numFmtId="0" fontId="24" fillId="0" borderId="50" xfId="0" applyFont="1" applyBorder="1" applyAlignment="1" applyProtection="1">
      <alignment horizontal="center"/>
      <protection locked="0"/>
    </xf>
    <xf numFmtId="0" fontId="25" fillId="0" borderId="53" xfId="0" applyFont="1" applyBorder="1" applyAlignment="1" applyProtection="1">
      <alignment vertical="center" wrapText="1"/>
      <protection locked="0"/>
    </xf>
    <xf numFmtId="0" fontId="24" fillId="0" borderId="18" xfId="0" applyFont="1" applyBorder="1" applyAlignment="1" applyProtection="1">
      <alignment vertical="center" wrapText="1"/>
      <protection locked="0"/>
    </xf>
    <xf numFmtId="0" fontId="24" fillId="0" borderId="18" xfId="0" applyFont="1" applyBorder="1" applyAlignment="1" applyProtection="1">
      <alignment horizontal="center" vertical="center"/>
      <protection locked="0"/>
    </xf>
    <xf numFmtId="0" fontId="24" fillId="0" borderId="50" xfId="0" applyFont="1" applyBorder="1" applyAlignment="1" applyProtection="1">
      <alignment vertical="center" wrapText="1"/>
      <protection locked="0"/>
    </xf>
    <xf numFmtId="0" fontId="24" fillId="0" borderId="50" xfId="0" applyFont="1" applyBorder="1" applyAlignment="1" applyProtection="1">
      <alignment vertical="center"/>
      <protection locked="0"/>
    </xf>
    <xf numFmtId="3" fontId="24" fillId="0" borderId="17" xfId="0" applyNumberFormat="1" applyFont="1" applyBorder="1" applyAlignment="1" applyProtection="1">
      <alignment horizontal="center" vertical="center"/>
      <protection locked="0"/>
    </xf>
    <xf numFmtId="164" fontId="27" fillId="0" borderId="19" xfId="1" applyNumberFormat="1" applyFont="1" applyBorder="1" applyAlignment="1" applyProtection="1">
      <alignment horizontal="left" vertical="center"/>
      <protection locked="0"/>
    </xf>
    <xf numFmtId="0" fontId="24" fillId="0" borderId="17"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4" fillId="0" borderId="19" xfId="0" applyFont="1" applyBorder="1" applyProtection="1">
      <protection locked="0"/>
    </xf>
    <xf numFmtId="0" fontId="24" fillId="0" borderId="50" xfId="0" applyFont="1" applyBorder="1" applyAlignment="1" applyProtection="1">
      <alignment horizontal="center" vertical="center"/>
      <protection locked="0"/>
    </xf>
    <xf numFmtId="0" fontId="24" fillId="0" borderId="14" xfId="0" applyFont="1" applyBorder="1" applyAlignment="1" applyProtection="1">
      <alignment horizontal="center"/>
      <protection locked="0"/>
    </xf>
    <xf numFmtId="0" fontId="25" fillId="0" borderId="4" xfId="0" applyFont="1" applyBorder="1" applyAlignment="1" applyProtection="1">
      <alignment wrapText="1"/>
      <protection locked="0"/>
    </xf>
    <xf numFmtId="0" fontId="25" fillId="0" borderId="5" xfId="0" applyFont="1" applyBorder="1" applyAlignment="1" applyProtection="1">
      <alignment wrapText="1"/>
      <protection locked="0"/>
    </xf>
    <xf numFmtId="0" fontId="24" fillId="0" borderId="6" xfId="0" applyFont="1" applyBorder="1" applyProtection="1">
      <protection locked="0"/>
    </xf>
    <xf numFmtId="0" fontId="24" fillId="0" borderId="14" xfId="0" applyFont="1" applyBorder="1" applyAlignment="1" applyProtection="1">
      <alignment wrapText="1"/>
      <protection locked="0"/>
    </xf>
    <xf numFmtId="3" fontId="24" fillId="0" borderId="4" xfId="0" applyNumberFormat="1" applyFont="1" applyBorder="1" applyAlignment="1" applyProtection="1">
      <alignment horizontal="center" vertical="center"/>
      <protection locked="0"/>
    </xf>
    <xf numFmtId="164" fontId="24" fillId="0" borderId="19" xfId="1" applyNumberFormat="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5" fillId="0" borderId="14" xfId="0" applyFont="1" applyBorder="1" applyAlignment="1" applyProtection="1">
      <alignment wrapText="1"/>
      <protection locked="0"/>
    </xf>
    <xf numFmtId="0" fontId="24" fillId="0" borderId="1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6"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protection locked="0"/>
    </xf>
    <xf numFmtId="1" fontId="24" fillId="0" borderId="24" xfId="0" applyNumberFormat="1" applyFont="1" applyBorder="1" applyAlignment="1" applyProtection="1">
      <alignment horizontal="center" vertical="center"/>
      <protection locked="0"/>
    </xf>
    <xf numFmtId="1" fontId="24" fillId="0" borderId="25" xfId="0" applyNumberFormat="1" applyFont="1" applyBorder="1" applyAlignment="1" applyProtection="1">
      <alignment horizontal="center" vertical="center"/>
      <protection locked="0"/>
    </xf>
    <xf numFmtId="0" fontId="24" fillId="0" borderId="55"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50"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3" fontId="14" fillId="0" borderId="13" xfId="0" applyNumberFormat="1" applyFont="1" applyBorder="1" applyAlignment="1" applyProtection="1">
      <alignment horizontal="center" vertical="center"/>
      <protection locked="0"/>
    </xf>
    <xf numFmtId="3" fontId="14" fillId="0" borderId="57"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24" fillId="0" borderId="13" xfId="0" applyFont="1" applyBorder="1" applyAlignment="1" applyProtection="1">
      <alignment horizontal="center"/>
      <protection locked="0"/>
    </xf>
    <xf numFmtId="0" fontId="24" fillId="0" borderId="1" xfId="0" applyFont="1" applyBorder="1" applyAlignment="1" applyProtection="1">
      <alignment horizontal="left" vertical="center" wrapText="1"/>
      <protection locked="0"/>
    </xf>
    <xf numFmtId="1" fontId="24" fillId="0" borderId="2" xfId="0" applyNumberFormat="1" applyFont="1" applyBorder="1" applyAlignment="1" applyProtection="1">
      <alignment horizontal="left" vertical="center"/>
      <protection locked="0"/>
    </xf>
    <xf numFmtId="1" fontId="24" fillId="0" borderId="47" xfId="0" applyNumberFormat="1" applyFont="1" applyBorder="1" applyAlignment="1" applyProtection="1">
      <alignment horizontal="left" vertical="center"/>
      <protection locked="0"/>
    </xf>
    <xf numFmtId="0" fontId="24" fillId="0" borderId="1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164" fontId="24" fillId="0" borderId="1" xfId="0" applyNumberFormat="1" applyFont="1" applyBorder="1" applyAlignment="1" applyProtection="1">
      <alignment horizontal="left" vertical="center" wrapText="1"/>
      <protection locked="0"/>
    </xf>
    <xf numFmtId="164" fontId="24" fillId="0" borderId="3" xfId="1" applyNumberFormat="1" applyFont="1" applyBorder="1" applyAlignment="1" applyProtection="1">
      <alignment horizontal="left" vertical="center"/>
      <protection locked="0"/>
    </xf>
    <xf numFmtId="0" fontId="29" fillId="0" borderId="30"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4" fillId="0" borderId="13" xfId="0" applyFont="1" applyBorder="1" applyProtection="1">
      <protection locked="0"/>
    </xf>
    <xf numFmtId="0" fontId="24" fillId="0" borderId="23" xfId="0" applyFont="1" applyBorder="1" applyAlignment="1" applyProtection="1">
      <alignment horizontal="left" vertical="center" wrapText="1"/>
      <protection locked="0"/>
    </xf>
    <xf numFmtId="0" fontId="24" fillId="0" borderId="23" xfId="0" applyFont="1" applyBorder="1" applyAlignment="1" applyProtection="1">
      <alignment vertical="center" wrapText="1"/>
      <protection locked="0"/>
    </xf>
    <xf numFmtId="0" fontId="24" fillId="0" borderId="16" xfId="0" applyFont="1" applyBorder="1" applyAlignment="1" applyProtection="1">
      <alignment vertical="center"/>
      <protection locked="0"/>
    </xf>
    <xf numFmtId="0" fontId="24" fillId="0" borderId="50" xfId="0" applyFont="1" applyBorder="1" applyAlignment="1" applyProtection="1">
      <alignment horizontal="left" vertical="center"/>
      <protection locked="0"/>
    </xf>
    <xf numFmtId="164" fontId="24" fillId="0" borderId="52" xfId="1" applyNumberFormat="1" applyFont="1" applyBorder="1" applyAlignment="1" applyProtection="1">
      <alignment horizontal="left" vertical="center"/>
      <protection locked="0"/>
    </xf>
    <xf numFmtId="0" fontId="29" fillId="0" borderId="53"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4" fillId="0" borderId="31" xfId="0" applyFont="1" applyBorder="1" applyProtection="1">
      <protection locked="0"/>
    </xf>
    <xf numFmtId="0" fontId="27" fillId="0" borderId="23" xfId="0" applyFont="1" applyBorder="1" applyAlignment="1" applyProtection="1">
      <alignment wrapText="1"/>
      <protection locked="0"/>
    </xf>
    <xf numFmtId="0" fontId="29" fillId="0" borderId="5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4" fillId="0" borderId="50" xfId="0" applyFont="1" applyBorder="1" applyProtection="1">
      <protection locked="0"/>
    </xf>
    <xf numFmtId="1" fontId="24" fillId="0" borderId="24" xfId="0" applyNumberFormat="1" applyFont="1" applyBorder="1" applyAlignment="1" applyProtection="1">
      <alignment horizontal="left" vertical="center" wrapText="1"/>
      <protection locked="0"/>
    </xf>
    <xf numFmtId="0" fontId="27" fillId="0" borderId="31" xfId="0" applyFont="1" applyBorder="1" applyAlignment="1" applyProtection="1">
      <alignment horizontal="center" vertical="center" wrapText="1"/>
      <protection locked="0"/>
    </xf>
    <xf numFmtId="0" fontId="24" fillId="0" borderId="54" xfId="0" applyFont="1" applyBorder="1" applyProtection="1">
      <protection locked="0"/>
    </xf>
    <xf numFmtId="0" fontId="29" fillId="0" borderId="24"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7" fillId="0" borderId="0" xfId="0" applyFont="1" applyAlignment="1" applyProtection="1">
      <alignment horizontal="left" vertical="center" wrapText="1"/>
      <protection locked="0"/>
    </xf>
    <xf numFmtId="0" fontId="27" fillId="0" borderId="45" xfId="0" applyFont="1" applyBorder="1" applyAlignment="1" applyProtection="1">
      <alignment vertical="center" wrapText="1"/>
      <protection locked="0"/>
    </xf>
    <xf numFmtId="0" fontId="27" fillId="0" borderId="48" xfId="0" applyFont="1" applyBorder="1" applyAlignment="1" applyProtection="1">
      <alignment horizontal="left" vertical="center" wrapText="1"/>
      <protection locked="0"/>
    </xf>
    <xf numFmtId="0" fontId="24" fillId="0" borderId="45" xfId="0" applyFont="1" applyBorder="1" applyProtection="1">
      <protection locked="0"/>
    </xf>
    <xf numFmtId="0" fontId="30" fillId="0" borderId="31"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24" xfId="0" applyFont="1" applyBorder="1" applyAlignment="1" applyProtection="1">
      <alignment vertical="center"/>
      <protection locked="0"/>
    </xf>
    <xf numFmtId="0" fontId="24" fillId="0" borderId="24" xfId="0" applyFont="1" applyBorder="1" applyAlignment="1" applyProtection="1">
      <alignment horizontal="left" vertical="center" wrapText="1"/>
      <protection locked="0"/>
    </xf>
    <xf numFmtId="0" fontId="24" fillId="0" borderId="46"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0" borderId="17"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17" xfId="0" applyFont="1" applyBorder="1" applyProtection="1">
      <protection locked="0"/>
    </xf>
    <xf numFmtId="0" fontId="24" fillId="0" borderId="18" xfId="0" applyFont="1" applyBorder="1" applyProtection="1">
      <protection locked="0"/>
    </xf>
    <xf numFmtId="0" fontId="27" fillId="0" borderId="17"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38" xfId="0" applyFont="1" applyBorder="1" applyAlignment="1" applyProtection="1">
      <alignment horizontal="center" vertical="center"/>
      <protection locked="0"/>
    </xf>
    <xf numFmtId="0" fontId="24" fillId="0" borderId="49" xfId="0" applyFont="1" applyBorder="1" applyAlignment="1" applyProtection="1">
      <alignment vertical="center" wrapText="1"/>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2" fillId="0" borderId="0" xfId="0" applyFont="1" applyProtection="1">
      <protection locked="0"/>
    </xf>
    <xf numFmtId="164" fontId="24" fillId="0" borderId="6" xfId="1" applyNumberFormat="1" applyFont="1" applyBorder="1" applyAlignment="1" applyProtection="1">
      <alignment horizontal="left" vertical="center"/>
      <protection locked="0"/>
    </xf>
    <xf numFmtId="0" fontId="14" fillId="0" borderId="31" xfId="0" applyFont="1" applyBorder="1" applyAlignment="1" applyProtection="1">
      <alignment vertical="center"/>
      <protection locked="0"/>
    </xf>
    <xf numFmtId="0" fontId="13" fillId="0" borderId="0" xfId="0" applyFont="1" applyAlignment="1" applyProtection="1">
      <alignment wrapText="1"/>
      <protection locked="0"/>
    </xf>
    <xf numFmtId="3" fontId="14" fillId="0" borderId="23" xfId="0" applyNumberFormat="1" applyFont="1" applyBorder="1" applyAlignment="1" applyProtection="1">
      <alignment horizontal="center" vertical="center"/>
      <protection locked="0"/>
    </xf>
    <xf numFmtId="164" fontId="14" fillId="0" borderId="25" xfId="1" applyNumberFormat="1"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14" fillId="0" borderId="31" xfId="0" applyFont="1" applyBorder="1" applyProtection="1">
      <protection locked="0"/>
    </xf>
    <xf numFmtId="0" fontId="31" fillId="0" borderId="31" xfId="0" applyFont="1" applyBorder="1" applyAlignment="1" applyProtection="1">
      <alignment horizontal="center" vertical="center"/>
      <protection locked="0"/>
    </xf>
    <xf numFmtId="0" fontId="14" fillId="0" borderId="50" xfId="0" applyFont="1" applyBorder="1" applyAlignment="1" applyProtection="1">
      <alignment vertical="center"/>
      <protection locked="0"/>
    </xf>
    <xf numFmtId="0" fontId="14" fillId="0" borderId="50" xfId="0" applyFont="1" applyBorder="1" applyAlignment="1" applyProtection="1">
      <alignment horizontal="center" vertical="center" wrapText="1"/>
      <protection locked="0"/>
    </xf>
    <xf numFmtId="3" fontId="14" fillId="0" borderId="0" xfId="0" applyNumberFormat="1" applyFont="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1" xfId="0" applyFont="1" applyBorder="1" applyProtection="1">
      <protection locked="0"/>
    </xf>
    <xf numFmtId="0" fontId="31" fillId="0" borderId="0" xfId="0" applyFont="1" applyProtection="1">
      <protection locked="0"/>
    </xf>
    <xf numFmtId="0" fontId="14" fillId="0" borderId="54" xfId="0" applyFont="1" applyBorder="1" applyAlignment="1" applyProtection="1">
      <alignment horizontal="left" vertical="center" wrapText="1"/>
      <protection locked="0"/>
    </xf>
    <xf numFmtId="0" fontId="14" fillId="0" borderId="24" xfId="0" applyFont="1" applyBorder="1" applyAlignment="1" applyProtection="1">
      <alignment vertical="center" wrapText="1"/>
      <protection locked="0"/>
    </xf>
    <xf numFmtId="1" fontId="14" fillId="0" borderId="24" xfId="0" applyNumberFormat="1" applyFont="1" applyBorder="1" applyAlignment="1" applyProtection="1">
      <alignment horizontal="left" vertical="center"/>
      <protection locked="0"/>
    </xf>
    <xf numFmtId="1" fontId="14" fillId="0" borderId="25" xfId="0" applyNumberFormat="1" applyFont="1" applyBorder="1" applyAlignment="1" applyProtection="1">
      <alignment horizontal="left" vertical="center"/>
      <protection locked="0"/>
    </xf>
    <xf numFmtId="0" fontId="13" fillId="0" borderId="0" xfId="0" applyFont="1" applyAlignment="1" applyProtection="1">
      <alignment vertical="top" wrapText="1"/>
      <protection locked="0"/>
    </xf>
    <xf numFmtId="0" fontId="14" fillId="0" borderId="50"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18" xfId="0" applyFont="1" applyBorder="1" applyAlignment="1" applyProtection="1">
      <alignment horizontal="center" vertical="center" wrapText="1"/>
      <protection locked="0"/>
    </xf>
    <xf numFmtId="0" fontId="14" fillId="0" borderId="31" xfId="0" applyFont="1" applyBorder="1" applyAlignment="1" applyProtection="1">
      <alignment vertical="center" wrapText="1"/>
      <protection locked="0"/>
    </xf>
    <xf numFmtId="0" fontId="14" fillId="0" borderId="31" xfId="0" applyFont="1" applyBorder="1" applyAlignment="1" applyProtection="1">
      <alignment horizontal="left" vertical="center"/>
      <protection locked="0"/>
    </xf>
    <xf numFmtId="0" fontId="22" fillId="0" borderId="50" xfId="0" applyFont="1" applyBorder="1" applyAlignment="1" applyProtection="1">
      <alignment horizontal="center"/>
      <protection locked="0"/>
    </xf>
    <xf numFmtId="0" fontId="7" fillId="3" borderId="50" xfId="0" applyFont="1" applyFill="1" applyBorder="1" applyProtection="1">
      <protection locked="0"/>
    </xf>
    <xf numFmtId="0" fontId="33" fillId="3" borderId="50" xfId="0" applyFont="1" applyFill="1" applyBorder="1" applyProtection="1">
      <protection locked="0"/>
    </xf>
    <xf numFmtId="0" fontId="33" fillId="3" borderId="50"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protection locked="0"/>
    </xf>
    <xf numFmtId="1" fontId="14" fillId="3" borderId="25" xfId="0" applyNumberFormat="1"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0" xfId="0" applyFont="1" applyFill="1" applyBorder="1" applyAlignment="1" applyProtection="1">
      <alignment vertical="center"/>
      <protection locked="0"/>
    </xf>
    <xf numFmtId="0" fontId="36" fillId="3" borderId="18" xfId="0" applyFont="1" applyFill="1" applyBorder="1" applyProtection="1">
      <protection locked="0"/>
    </xf>
    <xf numFmtId="0" fontId="36" fillId="3" borderId="19" xfId="0" applyFont="1" applyFill="1" applyBorder="1" applyProtection="1">
      <protection locked="0"/>
    </xf>
    <xf numFmtId="0" fontId="24" fillId="0" borderId="11" xfId="0" applyFont="1" applyBorder="1" applyAlignment="1" applyProtection="1">
      <alignment horizontal="center" vertical="center"/>
      <protection locked="0"/>
    </xf>
    <xf numFmtId="164" fontId="24" fillId="0" borderId="25" xfId="1" applyNumberFormat="1" applyFont="1" applyBorder="1" applyAlignment="1" applyProtection="1">
      <alignment horizontal="center" vertical="center"/>
      <protection locked="0"/>
    </xf>
    <xf numFmtId="0" fontId="25" fillId="0" borderId="31" xfId="0" applyFont="1" applyBorder="1" applyAlignment="1" applyProtection="1">
      <alignment wrapText="1"/>
      <protection locked="0"/>
    </xf>
    <xf numFmtId="0" fontId="24" fillId="3" borderId="50" xfId="0" applyFont="1" applyFill="1" applyBorder="1" applyAlignment="1" applyProtection="1">
      <alignment horizontal="center"/>
      <protection locked="0"/>
    </xf>
    <xf numFmtId="0" fontId="25" fillId="3" borderId="58" xfId="0" applyFont="1" applyFill="1" applyBorder="1" applyAlignment="1" applyProtection="1">
      <alignment vertical="center" wrapText="1"/>
      <protection locked="0"/>
    </xf>
    <xf numFmtId="0" fontId="24" fillId="3" borderId="51" xfId="0"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29" fillId="3" borderId="17" xfId="0" applyFont="1" applyFill="1" applyBorder="1" applyAlignment="1" applyProtection="1">
      <alignment horizontal="center" vertical="center"/>
      <protection locked="0"/>
    </xf>
    <xf numFmtId="0" fontId="24" fillId="3" borderId="19" xfId="0" applyFont="1" applyFill="1" applyBorder="1" applyProtection="1">
      <protection locked="0"/>
    </xf>
    <xf numFmtId="0" fontId="25" fillId="3" borderId="31" xfId="0" applyFont="1" applyFill="1" applyBorder="1" applyAlignment="1" applyProtection="1">
      <alignment wrapText="1"/>
      <protection locked="0"/>
    </xf>
    <xf numFmtId="0" fontId="24" fillId="3" borderId="50" xfId="0" applyFont="1" applyFill="1" applyBorder="1" applyAlignment="1" applyProtection="1">
      <alignment horizontal="center" vertical="center"/>
      <protection locked="0"/>
    </xf>
    <xf numFmtId="0" fontId="25" fillId="0" borderId="24" xfId="0" applyFont="1" applyBorder="1" applyAlignment="1" applyProtection="1">
      <alignment vertical="center" wrapText="1"/>
      <protection locked="0"/>
    </xf>
    <xf numFmtId="0" fontId="14" fillId="0" borderId="50" xfId="0" applyFont="1" applyBorder="1" applyAlignment="1" applyProtection="1">
      <alignment horizontal="center"/>
      <protection locked="0"/>
    </xf>
    <xf numFmtId="0" fontId="14" fillId="0" borderId="16" xfId="0" applyFont="1" applyBorder="1" applyAlignment="1" applyProtection="1">
      <alignment vertical="center" wrapText="1"/>
      <protection locked="0"/>
    </xf>
    <xf numFmtId="3" fontId="14" fillId="0" borderId="17" xfId="0" applyNumberFormat="1" applyFont="1" applyBorder="1" applyAlignment="1" applyProtection="1">
      <alignment horizontal="center" vertical="center"/>
      <protection locked="0"/>
    </xf>
    <xf numFmtId="164" fontId="35" fillId="0" borderId="19" xfId="1" applyNumberFormat="1" applyFont="1" applyFill="1" applyBorder="1" applyAlignment="1" applyProtection="1">
      <alignment horizontal="left" vertical="center"/>
      <protection locked="0"/>
    </xf>
    <xf numFmtId="0" fontId="36" fillId="0" borderId="17" xfId="0" applyFont="1" applyBorder="1" applyProtection="1">
      <protection locked="0"/>
    </xf>
    <xf numFmtId="0" fontId="36" fillId="0" borderId="18" xfId="0" applyFont="1" applyBorder="1" applyProtection="1">
      <protection locked="0"/>
    </xf>
    <xf numFmtId="0" fontId="36" fillId="0" borderId="19" xfId="0" applyFont="1" applyBorder="1" applyProtection="1">
      <protection locked="0"/>
    </xf>
    <xf numFmtId="0" fontId="33" fillId="0" borderId="50" xfId="0" applyFont="1" applyBorder="1" applyProtection="1">
      <protection locked="0"/>
    </xf>
    <xf numFmtId="0" fontId="33" fillId="0" borderId="50" xfId="0" applyFont="1" applyBorder="1" applyAlignment="1" applyProtection="1">
      <alignment horizontal="center" vertical="center"/>
      <protection locked="0"/>
    </xf>
    <xf numFmtId="0" fontId="7" fillId="0" borderId="50" xfId="0" applyFont="1" applyBorder="1" applyProtection="1">
      <protection locked="0"/>
    </xf>
    <xf numFmtId="0" fontId="14" fillId="0" borderId="17" xfId="0" applyFont="1" applyBorder="1" applyAlignment="1" applyProtection="1">
      <alignment wrapText="1"/>
      <protection locked="0"/>
    </xf>
    <xf numFmtId="0" fontId="14" fillId="0" borderId="14" xfId="0" applyFont="1" applyBorder="1" applyAlignment="1" applyProtection="1">
      <alignment horizontal="center"/>
      <protection locked="0"/>
    </xf>
    <xf numFmtId="0" fontId="14" fillId="0" borderId="14" xfId="0" applyFont="1" applyBorder="1" applyAlignment="1" applyProtection="1">
      <alignment wrapText="1"/>
      <protection locked="0"/>
    </xf>
    <xf numFmtId="0" fontId="14" fillId="0" borderId="14" xfId="0" applyFont="1" applyBorder="1" applyProtection="1">
      <protection locked="0"/>
    </xf>
    <xf numFmtId="3" fontId="14" fillId="0" borderId="4" xfId="0" applyNumberFormat="1" applyFont="1" applyBorder="1" applyProtection="1">
      <protection locked="0"/>
    </xf>
    <xf numFmtId="3" fontId="14" fillId="0" borderId="6" xfId="0" applyNumberFormat="1" applyFont="1" applyBorder="1" applyProtection="1">
      <protection locked="0"/>
    </xf>
    <xf numFmtId="0" fontId="34" fillId="0" borderId="4" xfId="0" applyFont="1" applyBorder="1" applyProtection="1">
      <protection locked="0"/>
    </xf>
    <xf numFmtId="0" fontId="34" fillId="0" borderId="5" xfId="0" applyFont="1" applyBorder="1" applyProtection="1">
      <protection locked="0"/>
    </xf>
    <xf numFmtId="0" fontId="34" fillId="0" borderId="6" xfId="0" applyFont="1" applyBorder="1" applyProtection="1">
      <protection locked="0"/>
    </xf>
    <xf numFmtId="0" fontId="34" fillId="0" borderId="14" xfId="0" applyFont="1" applyBorder="1" applyProtection="1">
      <protection locked="0"/>
    </xf>
    <xf numFmtId="0" fontId="0" fillId="0" borderId="4" xfId="0" applyBorder="1" applyAlignment="1" applyProtection="1">
      <alignment wrapText="1"/>
      <protection locked="0"/>
    </xf>
    <xf numFmtId="0" fontId="14" fillId="0" borderId="31" xfId="0" applyFont="1" applyBorder="1" applyAlignment="1" applyProtection="1">
      <alignment wrapText="1"/>
      <protection locked="0"/>
    </xf>
    <xf numFmtId="0" fontId="13" fillId="0" borderId="25" xfId="0" applyFont="1" applyBorder="1" applyAlignment="1" applyProtection="1">
      <alignment horizontal="left" vertical="center"/>
      <protection locked="0"/>
    </xf>
    <xf numFmtId="0" fontId="13" fillId="0" borderId="62" xfId="0" applyFont="1" applyBorder="1" applyProtection="1">
      <protection locked="0"/>
    </xf>
    <xf numFmtId="0" fontId="7" fillId="0" borderId="15" xfId="0" applyFont="1" applyBorder="1" applyProtection="1">
      <protection locked="0"/>
    </xf>
    <xf numFmtId="0" fontId="13" fillId="0" borderId="25" xfId="0" applyFont="1" applyBorder="1" applyProtection="1">
      <protection locked="0"/>
    </xf>
    <xf numFmtId="0" fontId="23" fillId="0" borderId="50"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31" xfId="0" applyFont="1" applyBorder="1" applyProtection="1">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1" fontId="14" fillId="0" borderId="5" xfId="0" applyNumberFormat="1" applyFont="1" applyBorder="1" applyAlignment="1" applyProtection="1">
      <alignment horizontal="left" vertical="center"/>
      <protection locked="0"/>
    </xf>
    <xf numFmtId="1" fontId="14" fillId="0" borderId="6" xfId="0" applyNumberFormat="1" applyFont="1" applyBorder="1" applyAlignment="1" applyProtection="1">
      <alignment horizontal="left" vertical="center"/>
      <protection locked="0"/>
    </xf>
    <xf numFmtId="0" fontId="14" fillId="0" borderId="60"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14" fillId="0" borderId="24" xfId="0" applyFont="1" applyBorder="1" applyAlignment="1" applyProtection="1">
      <alignment horizontal="center" vertical="center"/>
      <protection locked="0"/>
    </xf>
    <xf numFmtId="1" fontId="14" fillId="0" borderId="18" xfId="0" applyNumberFormat="1" applyFont="1" applyBorder="1" applyAlignment="1" applyProtection="1">
      <alignment horizontal="left" vertical="center"/>
      <protection locked="0"/>
    </xf>
    <xf numFmtId="1" fontId="14" fillId="0" borderId="59" xfId="0" applyNumberFormat="1" applyFont="1" applyBorder="1" applyAlignment="1" applyProtection="1">
      <alignment horizontal="left" vertical="center"/>
      <protection locked="0"/>
    </xf>
    <xf numFmtId="0" fontId="14" fillId="0" borderId="59" xfId="0" applyFont="1" applyBorder="1" applyAlignment="1" applyProtection="1">
      <alignment horizontal="left" vertical="center" wrapText="1"/>
      <protection locked="0"/>
    </xf>
    <xf numFmtId="3" fontId="14" fillId="0" borderId="25" xfId="0" applyNumberFormat="1" applyFont="1" applyBorder="1" applyAlignment="1" applyProtection="1">
      <alignment horizontal="center" vertical="center"/>
      <protection locked="0"/>
    </xf>
    <xf numFmtId="0" fontId="27" fillId="0" borderId="25" xfId="0" applyFont="1" applyBorder="1" applyAlignment="1" applyProtection="1">
      <alignment horizontal="center" vertical="center" wrapText="1"/>
      <protection locked="0"/>
    </xf>
    <xf numFmtId="0" fontId="13" fillId="0" borderId="17" xfId="0" applyFont="1" applyBorder="1" applyAlignment="1" applyProtection="1">
      <alignment wrapText="1"/>
      <protection locked="0"/>
    </xf>
    <xf numFmtId="0" fontId="14" fillId="3" borderId="23" xfId="0" applyFont="1" applyFill="1" applyBorder="1" applyAlignment="1" applyProtection="1">
      <alignment vertical="center" wrapText="1"/>
      <protection locked="0"/>
    </xf>
    <xf numFmtId="0" fontId="14" fillId="3" borderId="24" xfId="0" applyFont="1" applyFill="1" applyBorder="1" applyAlignment="1" applyProtection="1">
      <alignment vertical="center" wrapText="1"/>
      <protection locked="0"/>
    </xf>
    <xf numFmtId="1" fontId="14" fillId="3" borderId="24" xfId="0" applyNumberFormat="1" applyFont="1" applyFill="1" applyBorder="1" applyAlignment="1" applyProtection="1">
      <alignment horizontal="left" vertical="center"/>
      <protection locked="0"/>
    </xf>
    <xf numFmtId="0" fontId="14" fillId="3" borderId="31" xfId="0" applyFont="1" applyFill="1" applyBorder="1" applyAlignment="1" applyProtection="1">
      <alignment vertical="center" wrapText="1"/>
      <protection locked="0"/>
    </xf>
    <xf numFmtId="0" fontId="14" fillId="3" borderId="31" xfId="0" applyFont="1" applyFill="1" applyBorder="1" applyAlignment="1" applyProtection="1">
      <alignment horizontal="center" vertical="center" wrapText="1"/>
      <protection locked="0"/>
    </xf>
    <xf numFmtId="3" fontId="14" fillId="3" borderId="23" xfId="0" applyNumberFormat="1" applyFont="1" applyFill="1" applyBorder="1" applyAlignment="1" applyProtection="1">
      <alignment horizontal="center" vertical="center"/>
      <protection locked="0"/>
    </xf>
    <xf numFmtId="3" fontId="14" fillId="3" borderId="25" xfId="0" applyNumberFormat="1" applyFont="1" applyFill="1" applyBorder="1" applyAlignment="1" applyProtection="1">
      <alignment horizontal="center" vertical="center"/>
      <protection locked="0"/>
    </xf>
    <xf numFmtId="0" fontId="36" fillId="3" borderId="17" xfId="0" applyFont="1" applyFill="1" applyBorder="1" applyAlignment="1" applyProtection="1">
      <alignment horizontal="center" vertical="center"/>
      <protection locked="0"/>
    </xf>
    <xf numFmtId="0" fontId="36" fillId="3" borderId="50" xfId="0" applyFont="1" applyFill="1" applyBorder="1" applyAlignment="1" applyProtection="1">
      <alignment horizontal="center" vertical="center"/>
      <protection locked="0"/>
    </xf>
    <xf numFmtId="0" fontId="13" fillId="3" borderId="17" xfId="0" applyFont="1" applyFill="1" applyBorder="1" applyAlignment="1" applyProtection="1">
      <alignment wrapText="1"/>
      <protection locked="0"/>
    </xf>
    <xf numFmtId="0" fontId="13" fillId="3" borderId="25" xfId="0" applyFont="1" applyFill="1" applyBorder="1" applyProtection="1">
      <protection locked="0"/>
    </xf>
    <xf numFmtId="0" fontId="37" fillId="3" borderId="37" xfId="0" applyFont="1" applyFill="1" applyBorder="1" applyAlignment="1" applyProtection="1">
      <alignment horizontal="left" vertical="center" wrapText="1"/>
      <protection locked="0"/>
    </xf>
    <xf numFmtId="0" fontId="14" fillId="3" borderId="51" xfId="0" applyFont="1" applyFill="1" applyBorder="1" applyAlignment="1" applyProtection="1">
      <alignment horizontal="left" vertical="center" wrapText="1"/>
      <protection locked="0"/>
    </xf>
    <xf numFmtId="1" fontId="14" fillId="3" borderId="51" xfId="0" applyNumberFormat="1" applyFont="1" applyFill="1" applyBorder="1" applyAlignment="1" applyProtection="1">
      <alignment horizontal="left" vertical="center"/>
      <protection locked="0"/>
    </xf>
    <xf numFmtId="1" fontId="14" fillId="3" borderId="61" xfId="0" applyNumberFormat="1" applyFont="1" applyFill="1" applyBorder="1" applyAlignment="1" applyProtection="1">
      <alignment horizontal="left" vertical="center"/>
      <protection locked="0"/>
    </xf>
    <xf numFmtId="0" fontId="36" fillId="3" borderId="18" xfId="0" applyFont="1" applyFill="1" applyBorder="1" applyAlignment="1" applyProtection="1">
      <alignment horizontal="center" vertical="center"/>
      <protection locked="0"/>
    </xf>
    <xf numFmtId="0" fontId="36" fillId="3" borderId="19" xfId="0" applyFont="1" applyFill="1" applyBorder="1" applyAlignment="1" applyProtection="1">
      <alignment horizontal="center" vertical="center"/>
      <protection locked="0"/>
    </xf>
    <xf numFmtId="0" fontId="13" fillId="3" borderId="19" xfId="0" applyFont="1" applyFill="1" applyBorder="1" applyProtection="1">
      <protection locked="0"/>
    </xf>
    <xf numFmtId="0" fontId="24" fillId="3" borderId="23" xfId="0" applyFont="1" applyFill="1" applyBorder="1" applyAlignment="1" applyProtection="1">
      <alignment horizontal="center" vertical="center"/>
      <protection locked="0"/>
    </xf>
    <xf numFmtId="0" fontId="24" fillId="3" borderId="25" xfId="0" applyFont="1" applyFill="1" applyBorder="1" applyAlignment="1" applyProtection="1">
      <alignment horizontal="center" vertical="center"/>
      <protection locked="0"/>
    </xf>
    <xf numFmtId="0" fontId="24" fillId="3" borderId="31" xfId="0" applyFont="1" applyFill="1" applyBorder="1" applyAlignment="1" applyProtection="1">
      <alignment vertical="center" wrapText="1"/>
      <protection locked="0"/>
    </xf>
    <xf numFmtId="0" fontId="24" fillId="3" borderId="24" xfId="0" applyFont="1" applyFill="1" applyBorder="1" applyAlignment="1" applyProtection="1">
      <alignment vertical="center" wrapText="1"/>
      <protection locked="0"/>
    </xf>
    <xf numFmtId="0" fontId="24" fillId="3" borderId="31" xfId="0" applyFont="1" applyFill="1" applyBorder="1" applyAlignment="1" applyProtection="1">
      <alignment horizontal="center" vertical="center" wrapText="1"/>
      <protection locked="0"/>
    </xf>
    <xf numFmtId="3" fontId="24" fillId="3" borderId="23" xfId="0" applyNumberFormat="1" applyFont="1" applyFill="1" applyBorder="1" applyAlignment="1" applyProtection="1">
      <alignment horizontal="center" vertical="center"/>
      <protection locked="0"/>
    </xf>
    <xf numFmtId="164" fontId="27" fillId="3" borderId="25" xfId="1" applyNumberFormat="1" applyFont="1" applyFill="1" applyBorder="1" applyAlignment="1" applyProtection="1">
      <alignment horizontal="left" vertical="center"/>
      <protection locked="0"/>
    </xf>
    <xf numFmtId="17" fontId="24" fillId="3" borderId="25" xfId="0" applyNumberFormat="1" applyFont="1" applyFill="1" applyBorder="1" applyAlignment="1" applyProtection="1">
      <alignment horizontal="center" vertical="center"/>
      <protection locked="0"/>
    </xf>
    <xf numFmtId="0" fontId="24" fillId="3" borderId="18" xfId="0" applyFont="1" applyFill="1" applyBorder="1" applyAlignment="1" applyProtection="1">
      <alignment vertical="center" wrapText="1"/>
      <protection locked="0"/>
    </xf>
    <xf numFmtId="0" fontId="24" fillId="3" borderId="18"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17" fontId="24" fillId="3" borderId="23" xfId="0" applyNumberFormat="1" applyFont="1" applyFill="1" applyBorder="1" applyAlignment="1" applyProtection="1">
      <alignment horizontal="center" vertical="center" wrapText="1"/>
      <protection locked="0"/>
    </xf>
    <xf numFmtId="0" fontId="25" fillId="3" borderId="23" xfId="0" applyFont="1" applyFill="1" applyBorder="1" applyAlignment="1" applyProtection="1">
      <alignment vertical="center" wrapText="1"/>
      <protection locked="0"/>
    </xf>
    <xf numFmtId="0" fontId="24" fillId="3" borderId="24" xfId="0" applyFont="1" applyFill="1" applyBorder="1" applyAlignment="1" applyProtection="1">
      <alignment horizontal="center" vertical="center"/>
      <protection locked="0"/>
    </xf>
    <xf numFmtId="0" fontId="24" fillId="3" borderId="41" xfId="0" applyFont="1" applyFill="1" applyBorder="1" applyAlignment="1" applyProtection="1">
      <alignment horizontal="center" vertical="center"/>
      <protection locked="0"/>
    </xf>
    <xf numFmtId="164" fontId="24" fillId="3" borderId="25" xfId="1" applyNumberFormat="1" applyFont="1" applyFill="1" applyBorder="1" applyAlignment="1" applyProtection="1">
      <alignment horizontal="left" vertical="center"/>
      <protection locked="0"/>
    </xf>
    <xf numFmtId="0" fontId="24" fillId="3" borderId="23" xfId="0" applyFont="1" applyFill="1" applyBorder="1" applyAlignment="1" applyProtection="1">
      <alignment horizontal="center" vertical="center" wrapText="1"/>
      <protection locked="0"/>
    </xf>
    <xf numFmtId="0" fontId="24" fillId="3" borderId="25" xfId="0" applyFont="1" applyFill="1" applyBorder="1" applyAlignment="1" applyProtection="1">
      <alignment horizontal="center" vertical="center" wrapText="1"/>
      <protection locked="0"/>
    </xf>
    <xf numFmtId="0" fontId="24" fillId="3" borderId="23" xfId="0" applyFont="1" applyFill="1" applyBorder="1" applyAlignment="1" applyProtection="1">
      <alignment horizontal="left" vertical="center" wrapText="1"/>
      <protection locked="0"/>
    </xf>
    <xf numFmtId="0" fontId="14" fillId="3" borderId="50" xfId="0" applyFont="1" applyFill="1" applyBorder="1" applyAlignment="1" applyProtection="1">
      <alignment vertical="center" wrapText="1"/>
      <protection locked="0"/>
    </xf>
    <xf numFmtId="1" fontId="14" fillId="3" borderId="18" xfId="0" applyNumberFormat="1" applyFont="1" applyFill="1" applyBorder="1" applyAlignment="1" applyProtection="1">
      <alignment horizontal="left" vertical="center"/>
      <protection locked="0"/>
    </xf>
    <xf numFmtId="3" fontId="14" fillId="3" borderId="19" xfId="0" applyNumberFormat="1"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wrapText="1"/>
      <protection locked="0"/>
    </xf>
    <xf numFmtId="0" fontId="14" fillId="3" borderId="24" xfId="0" applyFont="1" applyFill="1" applyBorder="1" applyAlignment="1" applyProtection="1">
      <alignment horizontal="left" vertical="center" wrapText="1"/>
      <protection locked="0"/>
    </xf>
    <xf numFmtId="0" fontId="14" fillId="3" borderId="24"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locked="0"/>
    </xf>
    <xf numFmtId="0" fontId="14" fillId="3" borderId="25" xfId="0" applyFont="1" applyFill="1" applyBorder="1" applyAlignment="1" applyProtection="1">
      <alignment horizontal="center" vertical="center"/>
      <protection locked="0"/>
    </xf>
    <xf numFmtId="0" fontId="14" fillId="0" borderId="17" xfId="0" applyFont="1" applyBorder="1" applyAlignment="1" applyProtection="1">
      <alignment horizontal="center"/>
      <protection locked="0"/>
    </xf>
    <xf numFmtId="0" fontId="14" fillId="3" borderId="17" xfId="0" applyFont="1" applyFill="1" applyBorder="1" applyAlignment="1" applyProtection="1">
      <alignment horizontal="center"/>
      <protection locked="0"/>
    </xf>
    <xf numFmtId="0" fontId="14" fillId="3" borderId="17" xfId="0" applyFont="1" applyFill="1" applyBorder="1" applyAlignment="1" applyProtection="1">
      <alignment horizontal="center" wrapText="1"/>
      <protection locked="0"/>
    </xf>
    <xf numFmtId="0" fontId="0" fillId="0" borderId="4" xfId="0" applyBorder="1" applyAlignment="1" applyProtection="1">
      <alignment horizontal="center"/>
      <protection locked="0"/>
    </xf>
    <xf numFmtId="0" fontId="14" fillId="0" borderId="0" xfId="0" applyFont="1" applyAlignment="1" applyProtection="1">
      <alignment horizontal="center"/>
      <protection locked="0"/>
    </xf>
    <xf numFmtId="0" fontId="0" fillId="2" borderId="0" xfId="0" applyFill="1" applyAlignment="1" applyProtection="1">
      <alignment horizontal="center"/>
      <protection locked="0"/>
    </xf>
    <xf numFmtId="0" fontId="14" fillId="0" borderId="19" xfId="0" applyFont="1" applyBorder="1" applyAlignment="1" applyProtection="1">
      <alignment horizontal="center"/>
      <protection locked="0"/>
    </xf>
    <xf numFmtId="0" fontId="14" fillId="3" borderId="19"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14" fillId="3" borderId="19" xfId="0" applyFont="1" applyFill="1" applyBorder="1" applyAlignment="1" applyProtection="1">
      <alignment horizontal="center" wrapText="1"/>
      <protection locked="0"/>
    </xf>
    <xf numFmtId="0" fontId="25" fillId="0" borderId="15" xfId="0" applyFont="1" applyBorder="1" applyAlignment="1" applyProtection="1">
      <alignment vertical="center" wrapText="1"/>
      <protection locked="0"/>
    </xf>
    <xf numFmtId="3" fontId="24" fillId="0" borderId="60" xfId="0" applyNumberFormat="1" applyFont="1" applyBorder="1" applyAlignment="1" applyProtection="1">
      <alignment horizontal="center" vertical="center"/>
      <protection locked="0"/>
    </xf>
    <xf numFmtId="164" fontId="27" fillId="0" borderId="52" xfId="1" applyNumberFormat="1" applyFont="1" applyFill="1" applyBorder="1" applyAlignment="1" applyProtection="1">
      <alignment horizontal="left" vertical="center"/>
      <protection locked="0"/>
    </xf>
    <xf numFmtId="17" fontId="24" fillId="0" borderId="60" xfId="0" applyNumberFormat="1" applyFont="1" applyBorder="1" applyAlignment="1" applyProtection="1">
      <alignment horizontal="center" vertical="center" wrapText="1"/>
      <protection locked="0"/>
    </xf>
    <xf numFmtId="17" fontId="24" fillId="0" borderId="0" xfId="0" applyNumberFormat="1" applyFont="1" applyAlignment="1" applyProtection="1">
      <alignment horizontal="center" vertical="center" wrapText="1"/>
      <protection locked="0"/>
    </xf>
    <xf numFmtId="0" fontId="25" fillId="0" borderId="50" xfId="0" applyFont="1" applyBorder="1" applyAlignment="1" applyProtection="1">
      <alignment wrapText="1"/>
      <protection locked="0"/>
    </xf>
    <xf numFmtId="17" fontId="24" fillId="3" borderId="41" xfId="0" applyNumberFormat="1" applyFont="1" applyFill="1" applyBorder="1" applyAlignment="1" applyProtection="1">
      <alignment horizontal="center" vertical="center" wrapText="1"/>
      <protection locked="0"/>
    </xf>
    <xf numFmtId="0" fontId="27" fillId="3" borderId="23" xfId="0" applyFont="1" applyFill="1" applyBorder="1" applyAlignment="1" applyProtection="1">
      <alignment wrapText="1"/>
      <protection locked="0"/>
    </xf>
    <xf numFmtId="0" fontId="14" fillId="3" borderId="59"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wrapText="1"/>
      <protection locked="0"/>
    </xf>
    <xf numFmtId="3" fontId="14" fillId="3" borderId="60" xfId="0" applyNumberFormat="1" applyFont="1" applyFill="1" applyBorder="1" applyAlignment="1" applyProtection="1">
      <alignment horizontal="center" vertical="center"/>
      <protection locked="0"/>
    </xf>
    <xf numFmtId="0" fontId="13" fillId="3" borderId="19" xfId="0" applyFont="1" applyFill="1" applyBorder="1" applyAlignment="1" applyProtection="1">
      <alignmen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2">
    <cellStyle name="Normální" xfId="0" builtinId="0"/>
    <cellStyle name="Procenta" xfId="1"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4"/>
  <sheetViews>
    <sheetView topLeftCell="A19" workbookViewId="0">
      <selection activeCell="G35" sqref="G35"/>
    </sheetView>
  </sheetViews>
  <sheetFormatPr defaultColWidth="9.44140625" defaultRowHeight="14.4" x14ac:dyDescent="0.3"/>
  <cols>
    <col min="1" max="1" width="7.44140625" style="1" customWidth="1"/>
    <col min="2" max="2" width="9.44140625" style="1" customWidth="1"/>
    <col min="3" max="3" width="9.44140625" style="1"/>
    <col min="4" max="4" width="9.44140625" style="1" bestFit="1" customWidth="1"/>
    <col min="5" max="6" width="10" style="1" bestFit="1" customWidth="1"/>
    <col min="7" max="7" width="21" style="1" customWidth="1"/>
    <col min="8" max="9" width="12.6640625" style="1" customWidth="1"/>
    <col min="10" max="10" width="11.5546875" style="1" customWidth="1"/>
    <col min="11" max="11" width="42.44140625" style="1" customWidth="1"/>
    <col min="12" max="13" width="13.33203125" style="14" customWidth="1"/>
    <col min="14" max="15" width="9.44140625" style="1"/>
    <col min="16" max="16" width="13.5546875" style="1" customWidth="1"/>
    <col min="17" max="17" width="13.44140625" style="1" customWidth="1"/>
    <col min="18" max="18" width="10.44140625" style="1" customWidth="1"/>
    <col min="19" max="16384" width="9.44140625" style="1"/>
  </cols>
  <sheetData>
    <row r="1" spans="1:20" ht="18.600000000000001" thickBot="1" x14ac:dyDescent="0.4">
      <c r="A1" s="395" t="s">
        <v>0</v>
      </c>
      <c r="B1" s="396"/>
      <c r="C1" s="396"/>
      <c r="D1" s="396"/>
      <c r="E1" s="396"/>
      <c r="F1" s="396"/>
      <c r="G1" s="396"/>
      <c r="H1" s="396"/>
      <c r="I1" s="396"/>
      <c r="J1" s="396"/>
      <c r="K1" s="396"/>
      <c r="L1" s="396"/>
      <c r="M1" s="396"/>
      <c r="N1" s="396"/>
      <c r="O1" s="396"/>
      <c r="P1" s="396"/>
      <c r="Q1" s="396"/>
      <c r="R1" s="396"/>
      <c r="S1" s="397"/>
    </row>
    <row r="2" spans="1:20" ht="27.45" customHeight="1" x14ac:dyDescent="0.3">
      <c r="A2" s="398" t="s">
        <v>1</v>
      </c>
      <c r="B2" s="400" t="s">
        <v>2</v>
      </c>
      <c r="C2" s="401"/>
      <c r="D2" s="401"/>
      <c r="E2" s="401"/>
      <c r="F2" s="402"/>
      <c r="G2" s="398" t="s">
        <v>3</v>
      </c>
      <c r="H2" s="405" t="s">
        <v>4</v>
      </c>
      <c r="I2" s="407" t="s">
        <v>61</v>
      </c>
      <c r="J2" s="398" t="s">
        <v>5</v>
      </c>
      <c r="K2" s="398" t="s">
        <v>6</v>
      </c>
      <c r="L2" s="403" t="s">
        <v>7</v>
      </c>
      <c r="M2" s="404"/>
      <c r="N2" s="391" t="s">
        <v>8</v>
      </c>
      <c r="O2" s="392"/>
      <c r="P2" s="393" t="s">
        <v>9</v>
      </c>
      <c r="Q2" s="394"/>
      <c r="R2" s="391" t="s">
        <v>10</v>
      </c>
      <c r="S2" s="392"/>
    </row>
    <row r="3" spans="1:20" ht="111" thickBot="1" x14ac:dyDescent="0.35">
      <c r="A3" s="399"/>
      <c r="B3" s="24" t="s">
        <v>11</v>
      </c>
      <c r="C3" s="25" t="s">
        <v>12</v>
      </c>
      <c r="D3" s="25" t="s">
        <v>13</v>
      </c>
      <c r="E3" s="25" t="s">
        <v>14</v>
      </c>
      <c r="F3" s="26" t="s">
        <v>15</v>
      </c>
      <c r="G3" s="399"/>
      <c r="H3" s="406"/>
      <c r="I3" s="408"/>
      <c r="J3" s="399"/>
      <c r="K3" s="399"/>
      <c r="L3" s="27" t="s">
        <v>16</v>
      </c>
      <c r="M3" s="28" t="s">
        <v>77</v>
      </c>
      <c r="N3" s="29" t="s">
        <v>17</v>
      </c>
      <c r="O3" s="30" t="s">
        <v>18</v>
      </c>
      <c r="P3" s="31" t="s">
        <v>19</v>
      </c>
      <c r="Q3" s="32" t="s">
        <v>20</v>
      </c>
      <c r="R3" s="33" t="s">
        <v>21</v>
      </c>
      <c r="S3" s="30" t="s">
        <v>22</v>
      </c>
    </row>
    <row r="4" spans="1:20" s="42" customFormat="1" ht="72" x14ac:dyDescent="0.3">
      <c r="A4" s="58">
        <v>1</v>
      </c>
      <c r="B4" s="59" t="s">
        <v>87</v>
      </c>
      <c r="C4" s="60" t="s">
        <v>83</v>
      </c>
      <c r="D4" s="140">
        <v>70946833</v>
      </c>
      <c r="E4" s="140">
        <v>107544245</v>
      </c>
      <c r="F4" s="66">
        <v>600070069</v>
      </c>
      <c r="G4" s="141" t="s">
        <v>88</v>
      </c>
      <c r="H4" s="142" t="s">
        <v>79</v>
      </c>
      <c r="I4" s="142" t="s">
        <v>84</v>
      </c>
      <c r="J4" s="142" t="s">
        <v>85</v>
      </c>
      <c r="K4" s="62" t="s">
        <v>126</v>
      </c>
      <c r="L4" s="63">
        <v>1200000</v>
      </c>
      <c r="M4" s="64">
        <f>L4*0.7</f>
        <v>840000</v>
      </c>
      <c r="N4" s="65">
        <v>2022</v>
      </c>
      <c r="O4" s="66">
        <v>2027</v>
      </c>
      <c r="P4" s="67"/>
      <c r="Q4" s="68"/>
      <c r="R4" s="69" t="s">
        <v>154</v>
      </c>
      <c r="S4" s="70" t="s">
        <v>135</v>
      </c>
    </row>
    <row r="5" spans="1:20" s="42" customFormat="1" ht="76.2" customHeight="1" x14ac:dyDescent="0.3">
      <c r="A5" s="71">
        <v>2</v>
      </c>
      <c r="B5" s="72" t="s">
        <v>89</v>
      </c>
      <c r="C5" s="73" t="s">
        <v>90</v>
      </c>
      <c r="D5" s="101">
        <v>70833851</v>
      </c>
      <c r="E5" s="101">
        <v>107544458</v>
      </c>
      <c r="F5" s="82">
        <v>600070221</v>
      </c>
      <c r="G5" s="89" t="s">
        <v>91</v>
      </c>
      <c r="H5" s="71" t="s">
        <v>79</v>
      </c>
      <c r="I5" s="71" t="s">
        <v>84</v>
      </c>
      <c r="J5" s="71" t="s">
        <v>92</v>
      </c>
      <c r="K5" s="78" t="s">
        <v>215</v>
      </c>
      <c r="L5" s="79">
        <v>10000000</v>
      </c>
      <c r="M5" s="80">
        <f t="shared" ref="M5:M12" si="0">L5*0.7</f>
        <v>7000000</v>
      </c>
      <c r="N5" s="340">
        <v>2023</v>
      </c>
      <c r="O5" s="341">
        <v>2024</v>
      </c>
      <c r="P5" s="83" t="s">
        <v>115</v>
      </c>
      <c r="Q5" s="74"/>
      <c r="R5" s="342" t="s">
        <v>214</v>
      </c>
      <c r="S5" s="266" t="s">
        <v>140</v>
      </c>
      <c r="T5" s="41"/>
    </row>
    <row r="6" spans="1:20" s="3" customFormat="1" ht="60.6" x14ac:dyDescent="0.3">
      <c r="A6" s="71">
        <v>3</v>
      </c>
      <c r="B6" s="84" t="s">
        <v>95</v>
      </c>
      <c r="C6" s="85" t="s">
        <v>96</v>
      </c>
      <c r="D6" s="86">
        <v>70971561</v>
      </c>
      <c r="E6" s="87">
        <v>107544181</v>
      </c>
      <c r="F6" s="88">
        <v>600070018</v>
      </c>
      <c r="G6" s="143" t="s">
        <v>97</v>
      </c>
      <c r="H6" s="144" t="s">
        <v>79</v>
      </c>
      <c r="I6" s="71" t="s">
        <v>84</v>
      </c>
      <c r="J6" s="71" t="s">
        <v>98</v>
      </c>
      <c r="K6" s="89" t="s">
        <v>182</v>
      </c>
      <c r="L6" s="79">
        <v>2000000</v>
      </c>
      <c r="M6" s="90">
        <f t="shared" si="0"/>
        <v>1400000</v>
      </c>
      <c r="N6" s="81">
        <v>2022</v>
      </c>
      <c r="O6" s="82">
        <v>2025</v>
      </c>
      <c r="P6" s="91"/>
      <c r="Q6" s="92"/>
      <c r="R6" s="93" t="s">
        <v>118</v>
      </c>
      <c r="S6" s="71" t="s">
        <v>135</v>
      </c>
    </row>
    <row r="7" spans="1:20" s="43" customFormat="1" ht="101.4" thickBot="1" x14ac:dyDescent="0.35">
      <c r="A7" s="71">
        <v>4</v>
      </c>
      <c r="B7" s="84" t="s">
        <v>101</v>
      </c>
      <c r="C7" s="94" t="s">
        <v>102</v>
      </c>
      <c r="D7" s="145">
        <v>60611871</v>
      </c>
      <c r="E7" s="145">
        <v>107544113</v>
      </c>
      <c r="F7" s="146">
        <v>650055802</v>
      </c>
      <c r="G7" s="147" t="s">
        <v>105</v>
      </c>
      <c r="H7" s="148" t="s">
        <v>79</v>
      </c>
      <c r="I7" s="149" t="s">
        <v>84</v>
      </c>
      <c r="J7" s="71" t="s">
        <v>104</v>
      </c>
      <c r="K7" s="98" t="s">
        <v>179</v>
      </c>
      <c r="L7" s="79">
        <v>400000</v>
      </c>
      <c r="M7" s="90">
        <f t="shared" si="0"/>
        <v>280000</v>
      </c>
      <c r="N7" s="81">
        <v>2022</v>
      </c>
      <c r="O7" s="82">
        <v>2025</v>
      </c>
      <c r="P7" s="91"/>
      <c r="Q7" s="92"/>
      <c r="R7" s="99" t="s">
        <v>136</v>
      </c>
      <c r="S7" s="100" t="s">
        <v>135</v>
      </c>
    </row>
    <row r="8" spans="1:20" s="43" customFormat="1" ht="60.6" thickBot="1" x14ac:dyDescent="0.35">
      <c r="A8" s="71">
        <v>5</v>
      </c>
      <c r="B8" s="59" t="s">
        <v>119</v>
      </c>
      <c r="C8" s="94" t="s">
        <v>162</v>
      </c>
      <c r="D8" s="101">
        <v>75007169</v>
      </c>
      <c r="E8" s="101">
        <v>107544377</v>
      </c>
      <c r="F8" s="88">
        <v>600070158</v>
      </c>
      <c r="G8" s="143" t="s">
        <v>122</v>
      </c>
      <c r="H8" s="149" t="s">
        <v>79</v>
      </c>
      <c r="I8" s="71" t="s">
        <v>120</v>
      </c>
      <c r="J8" s="71" t="s">
        <v>121</v>
      </c>
      <c r="K8" s="103" t="s">
        <v>163</v>
      </c>
      <c r="L8" s="79">
        <v>4000000</v>
      </c>
      <c r="M8" s="80">
        <f t="shared" si="0"/>
        <v>2800000</v>
      </c>
      <c r="N8" s="81">
        <v>2023</v>
      </c>
      <c r="O8" s="82">
        <v>2027</v>
      </c>
      <c r="P8" s="83" t="s">
        <v>115</v>
      </c>
      <c r="Q8" s="92"/>
      <c r="R8" s="93" t="s">
        <v>134</v>
      </c>
      <c r="S8" s="71" t="s">
        <v>116</v>
      </c>
    </row>
    <row r="9" spans="1:20" s="42" customFormat="1" ht="72.599999999999994" thickTop="1" x14ac:dyDescent="0.3">
      <c r="A9" s="71">
        <v>6</v>
      </c>
      <c r="B9" s="104" t="s">
        <v>137</v>
      </c>
      <c r="C9" s="94" t="s">
        <v>138</v>
      </c>
      <c r="D9" s="101">
        <v>75005778</v>
      </c>
      <c r="E9" s="101">
        <v>107543974</v>
      </c>
      <c r="F9" s="82">
        <v>600069842</v>
      </c>
      <c r="G9" s="71" t="s">
        <v>127</v>
      </c>
      <c r="H9" s="71" t="s">
        <v>79</v>
      </c>
      <c r="I9" s="71" t="s">
        <v>120</v>
      </c>
      <c r="J9" s="71" t="s">
        <v>123</v>
      </c>
      <c r="K9" s="75" t="s">
        <v>183</v>
      </c>
      <c r="L9" s="79">
        <v>400000</v>
      </c>
      <c r="M9" s="105">
        <f>L9*0.7</f>
        <v>280000</v>
      </c>
      <c r="N9" s="81">
        <v>2022</v>
      </c>
      <c r="O9" s="82">
        <v>2027</v>
      </c>
      <c r="P9" s="91"/>
      <c r="Q9" s="92"/>
      <c r="R9" s="75" t="s">
        <v>134</v>
      </c>
      <c r="S9" s="89" t="s">
        <v>135</v>
      </c>
    </row>
    <row r="10" spans="1:20" s="42" customFormat="1" ht="72" x14ac:dyDescent="0.3">
      <c r="A10" s="71">
        <v>7</v>
      </c>
      <c r="B10" s="106" t="s">
        <v>156</v>
      </c>
      <c r="C10" s="94" t="s">
        <v>157</v>
      </c>
      <c r="D10" s="101">
        <v>70989141</v>
      </c>
      <c r="E10" s="101">
        <v>107544059</v>
      </c>
      <c r="F10" s="82">
        <v>600069915</v>
      </c>
      <c r="G10" s="89" t="s">
        <v>159</v>
      </c>
      <c r="H10" s="71" t="s">
        <v>79</v>
      </c>
      <c r="I10" s="71" t="s">
        <v>84</v>
      </c>
      <c r="J10" s="71" t="s">
        <v>158</v>
      </c>
      <c r="K10" s="98" t="s">
        <v>160</v>
      </c>
      <c r="L10" s="79">
        <v>250000</v>
      </c>
      <c r="M10" s="107">
        <f>L10*0.7</f>
        <v>175000</v>
      </c>
      <c r="N10" s="81">
        <v>2022</v>
      </c>
      <c r="O10" s="82">
        <v>2024</v>
      </c>
      <c r="P10" s="108"/>
      <c r="Q10" s="92"/>
      <c r="R10" s="75" t="s">
        <v>134</v>
      </c>
      <c r="S10" s="71" t="s">
        <v>135</v>
      </c>
    </row>
    <row r="11" spans="1:20" s="42" customFormat="1" ht="72" x14ac:dyDescent="0.3">
      <c r="A11" s="71">
        <v>8</v>
      </c>
      <c r="B11" s="106" t="s">
        <v>156</v>
      </c>
      <c r="C11" s="94" t="s">
        <v>157</v>
      </c>
      <c r="D11" s="101">
        <v>70989141</v>
      </c>
      <c r="E11" s="101">
        <v>107544059</v>
      </c>
      <c r="F11" s="82">
        <v>600069915</v>
      </c>
      <c r="G11" s="89" t="s">
        <v>161</v>
      </c>
      <c r="H11" s="71" t="s">
        <v>79</v>
      </c>
      <c r="I11" s="71" t="s">
        <v>84</v>
      </c>
      <c r="J11" s="71" t="s">
        <v>158</v>
      </c>
      <c r="K11" s="109" t="s">
        <v>164</v>
      </c>
      <c r="L11" s="79">
        <v>180000</v>
      </c>
      <c r="M11" s="107">
        <f>L11*0.7</f>
        <v>125999.99999999999</v>
      </c>
      <c r="N11" s="81">
        <v>2022</v>
      </c>
      <c r="O11" s="82">
        <v>2024</v>
      </c>
      <c r="P11" s="110"/>
      <c r="Q11" s="74"/>
      <c r="R11" s="75" t="s">
        <v>134</v>
      </c>
      <c r="S11" s="71" t="s">
        <v>135</v>
      </c>
    </row>
    <row r="12" spans="1:20" s="42" customFormat="1" ht="57.6" x14ac:dyDescent="0.3">
      <c r="A12" s="111">
        <v>9</v>
      </c>
      <c r="B12" s="106" t="s">
        <v>143</v>
      </c>
      <c r="C12" s="94" t="s">
        <v>143</v>
      </c>
      <c r="D12" s="101">
        <v>5412501</v>
      </c>
      <c r="E12" s="101"/>
      <c r="F12" s="82"/>
      <c r="G12" s="89" t="s">
        <v>155</v>
      </c>
      <c r="H12" s="71" t="s">
        <v>79</v>
      </c>
      <c r="I12" s="71" t="s">
        <v>120</v>
      </c>
      <c r="J12" s="71" t="s">
        <v>145</v>
      </c>
      <c r="K12" s="75" t="s">
        <v>185</v>
      </c>
      <c r="L12" s="113">
        <v>6500000</v>
      </c>
      <c r="M12" s="114">
        <f t="shared" si="0"/>
        <v>4550000</v>
      </c>
      <c r="N12" s="81">
        <v>2022</v>
      </c>
      <c r="O12" s="82">
        <v>2024</v>
      </c>
      <c r="P12" s="83" t="s">
        <v>115</v>
      </c>
      <c r="Q12" s="92"/>
      <c r="R12" s="115" t="s">
        <v>186</v>
      </c>
      <c r="S12" s="71" t="s">
        <v>135</v>
      </c>
    </row>
    <row r="13" spans="1:20" s="42" customFormat="1" ht="100.8" x14ac:dyDescent="0.3">
      <c r="A13" s="111">
        <v>10</v>
      </c>
      <c r="B13" s="106" t="s">
        <v>143</v>
      </c>
      <c r="C13" s="94" t="s">
        <v>143</v>
      </c>
      <c r="D13" s="101">
        <v>5412501</v>
      </c>
      <c r="E13" s="101"/>
      <c r="F13" s="82"/>
      <c r="G13" s="89" t="s">
        <v>144</v>
      </c>
      <c r="H13" s="71" t="s">
        <v>79</v>
      </c>
      <c r="I13" s="71" t="s">
        <v>120</v>
      </c>
      <c r="J13" s="71" t="s">
        <v>145</v>
      </c>
      <c r="K13" s="75" t="s">
        <v>187</v>
      </c>
      <c r="L13" s="79">
        <v>20000000</v>
      </c>
      <c r="M13" s="107">
        <f t="shared" ref="M13:M19" si="1">L13*0.7</f>
        <v>14000000</v>
      </c>
      <c r="N13" s="81">
        <v>2021</v>
      </c>
      <c r="O13" s="82">
        <v>2024</v>
      </c>
      <c r="P13" s="83" t="s">
        <v>115</v>
      </c>
      <c r="Q13" s="92"/>
      <c r="R13" s="75" t="s">
        <v>136</v>
      </c>
      <c r="S13" s="71" t="s">
        <v>140</v>
      </c>
    </row>
    <row r="14" spans="1:20" s="42" customFormat="1" ht="72" x14ac:dyDescent="0.3">
      <c r="A14" s="116">
        <v>11</v>
      </c>
      <c r="B14" s="117" t="s">
        <v>169</v>
      </c>
      <c r="C14" s="118" t="s">
        <v>83</v>
      </c>
      <c r="D14" s="119">
        <v>49181939</v>
      </c>
      <c r="E14" s="119">
        <v>107544466</v>
      </c>
      <c r="F14" s="88">
        <v>600070239</v>
      </c>
      <c r="G14" s="150" t="s">
        <v>174</v>
      </c>
      <c r="H14" s="71" t="s">
        <v>79</v>
      </c>
      <c r="I14" s="127" t="s">
        <v>84</v>
      </c>
      <c r="J14" s="127" t="s">
        <v>85</v>
      </c>
      <c r="K14" s="120" t="s">
        <v>175</v>
      </c>
      <c r="L14" s="122">
        <v>950000</v>
      </c>
      <c r="M14" s="123">
        <f t="shared" si="1"/>
        <v>665000</v>
      </c>
      <c r="N14" s="124">
        <v>2022</v>
      </c>
      <c r="O14" s="88">
        <v>2027</v>
      </c>
      <c r="P14" s="125"/>
      <c r="Q14" s="126"/>
      <c r="R14" s="120" t="s">
        <v>184</v>
      </c>
      <c r="S14" s="127" t="s">
        <v>116</v>
      </c>
    </row>
    <row r="15" spans="1:20" s="42" customFormat="1" ht="84.6" x14ac:dyDescent="0.3">
      <c r="A15" s="116">
        <v>12</v>
      </c>
      <c r="B15" s="104" t="s">
        <v>206</v>
      </c>
      <c r="C15" s="271" t="s">
        <v>173</v>
      </c>
      <c r="D15" s="101">
        <v>7108460</v>
      </c>
      <c r="E15" s="101">
        <v>181096293</v>
      </c>
      <c r="F15" s="82">
        <v>691012091</v>
      </c>
      <c r="G15" s="71" t="s">
        <v>142</v>
      </c>
      <c r="H15" s="71" t="s">
        <v>79</v>
      </c>
      <c r="I15" s="71" t="s">
        <v>84</v>
      </c>
      <c r="J15" s="71" t="s">
        <v>168</v>
      </c>
      <c r="K15" s="75" t="s">
        <v>177</v>
      </c>
      <c r="L15" s="79">
        <v>12000000</v>
      </c>
      <c r="M15" s="260">
        <f t="shared" si="1"/>
        <v>8400000</v>
      </c>
      <c r="N15" s="81">
        <v>2022</v>
      </c>
      <c r="O15" s="82">
        <v>2025</v>
      </c>
      <c r="P15" s="125" t="s">
        <v>115</v>
      </c>
      <c r="Q15" s="126"/>
      <c r="R15" s="261" t="s">
        <v>203</v>
      </c>
      <c r="S15" s="127" t="s">
        <v>116</v>
      </c>
    </row>
    <row r="16" spans="1:20" s="42" customFormat="1" ht="72" x14ac:dyDescent="0.3">
      <c r="A16" s="262">
        <v>13</v>
      </c>
      <c r="B16" s="263" t="s">
        <v>156</v>
      </c>
      <c r="C16" s="343" t="s">
        <v>157</v>
      </c>
      <c r="D16" s="264">
        <v>70989141</v>
      </c>
      <c r="E16" s="264">
        <v>107544059</v>
      </c>
      <c r="F16" s="265">
        <v>600069915</v>
      </c>
      <c r="G16" s="344" t="s">
        <v>205</v>
      </c>
      <c r="H16" s="266" t="s">
        <v>79</v>
      </c>
      <c r="I16" s="266" t="s">
        <v>84</v>
      </c>
      <c r="J16" s="266" t="s">
        <v>158</v>
      </c>
      <c r="K16" s="344" t="s">
        <v>201</v>
      </c>
      <c r="L16" s="345">
        <v>231000</v>
      </c>
      <c r="M16" s="346">
        <f t="shared" si="1"/>
        <v>161700</v>
      </c>
      <c r="N16" s="351" t="s">
        <v>204</v>
      </c>
      <c r="O16" s="347" t="s">
        <v>202</v>
      </c>
      <c r="P16" s="267" t="s">
        <v>115</v>
      </c>
      <c r="Q16" s="268"/>
      <c r="R16" s="269" t="s">
        <v>218</v>
      </c>
      <c r="S16" s="270" t="s">
        <v>135</v>
      </c>
    </row>
    <row r="17" spans="1:19" s="42" customFormat="1" ht="60" x14ac:dyDescent="0.3">
      <c r="A17" s="262">
        <v>14</v>
      </c>
      <c r="B17" s="352" t="s">
        <v>119</v>
      </c>
      <c r="C17" s="343" t="s">
        <v>162</v>
      </c>
      <c r="D17" s="353">
        <v>75007169</v>
      </c>
      <c r="E17" s="353">
        <v>107544377</v>
      </c>
      <c r="F17" s="350">
        <v>600070158</v>
      </c>
      <c r="G17" s="344" t="s">
        <v>219</v>
      </c>
      <c r="H17" s="266" t="s">
        <v>79</v>
      </c>
      <c r="I17" s="266" t="s">
        <v>120</v>
      </c>
      <c r="J17" s="266" t="s">
        <v>121</v>
      </c>
      <c r="K17" s="344" t="s">
        <v>220</v>
      </c>
      <c r="L17" s="345">
        <v>6000000</v>
      </c>
      <c r="M17" s="346">
        <f t="shared" si="1"/>
        <v>4200000</v>
      </c>
      <c r="N17" s="340">
        <v>2024</v>
      </c>
      <c r="O17" s="354">
        <v>2027</v>
      </c>
      <c r="P17" s="267" t="s">
        <v>115</v>
      </c>
      <c r="Q17" s="268"/>
      <c r="R17" s="269" t="s">
        <v>218</v>
      </c>
      <c r="S17" s="270" t="s">
        <v>116</v>
      </c>
    </row>
    <row r="18" spans="1:19" s="42" customFormat="1" ht="86.4" x14ac:dyDescent="0.3">
      <c r="A18" s="262">
        <v>15</v>
      </c>
      <c r="B18" s="352" t="s">
        <v>169</v>
      </c>
      <c r="C18" s="348" t="s">
        <v>83</v>
      </c>
      <c r="D18" s="349">
        <v>49181939</v>
      </c>
      <c r="E18" s="349">
        <v>107544466</v>
      </c>
      <c r="F18" s="350">
        <v>600070239</v>
      </c>
      <c r="G18" s="344" t="s">
        <v>227</v>
      </c>
      <c r="H18" s="266" t="s">
        <v>79</v>
      </c>
      <c r="I18" s="266" t="s">
        <v>84</v>
      </c>
      <c r="J18" s="266" t="s">
        <v>85</v>
      </c>
      <c r="K18" s="344" t="s">
        <v>231</v>
      </c>
      <c r="L18" s="345">
        <v>7400000</v>
      </c>
      <c r="M18" s="346">
        <f t="shared" si="1"/>
        <v>5180000</v>
      </c>
      <c r="N18" s="351" t="s">
        <v>216</v>
      </c>
      <c r="O18" s="383" t="s">
        <v>217</v>
      </c>
      <c r="P18" s="267" t="s">
        <v>115</v>
      </c>
      <c r="Q18" s="268"/>
      <c r="R18" s="269" t="s">
        <v>218</v>
      </c>
      <c r="S18" s="270" t="s">
        <v>116</v>
      </c>
    </row>
    <row r="19" spans="1:19" s="42" customFormat="1" ht="72" x14ac:dyDescent="0.3">
      <c r="A19" s="262">
        <v>16</v>
      </c>
      <c r="B19" s="352" t="s">
        <v>169</v>
      </c>
      <c r="C19" s="348" t="s">
        <v>83</v>
      </c>
      <c r="D19" s="349">
        <v>49181939</v>
      </c>
      <c r="E19" s="349">
        <v>107544466</v>
      </c>
      <c r="F19" s="350">
        <v>600070239</v>
      </c>
      <c r="G19" s="344" t="s">
        <v>228</v>
      </c>
      <c r="H19" s="266" t="s">
        <v>79</v>
      </c>
      <c r="I19" s="266" t="s">
        <v>84</v>
      </c>
      <c r="J19" s="266" t="s">
        <v>85</v>
      </c>
      <c r="K19" s="344" t="s">
        <v>232</v>
      </c>
      <c r="L19" s="345">
        <v>39100000</v>
      </c>
      <c r="M19" s="346">
        <f t="shared" si="1"/>
        <v>27370000</v>
      </c>
      <c r="N19" s="351" t="s">
        <v>229</v>
      </c>
      <c r="O19" s="383" t="s">
        <v>230</v>
      </c>
      <c r="P19" s="267" t="s">
        <v>115</v>
      </c>
      <c r="Q19" s="268"/>
      <c r="R19" s="269" t="s">
        <v>218</v>
      </c>
      <c r="S19" s="270" t="s">
        <v>116</v>
      </c>
    </row>
    <row r="20" spans="1:19" s="42" customFormat="1" ht="18" x14ac:dyDescent="0.3">
      <c r="A20" s="116"/>
      <c r="B20" s="377"/>
      <c r="C20" s="118"/>
      <c r="D20" s="119"/>
      <c r="E20" s="119"/>
      <c r="F20" s="88"/>
      <c r="G20" s="143"/>
      <c r="H20" s="71"/>
      <c r="I20" s="71"/>
      <c r="J20" s="149"/>
      <c r="K20" s="143"/>
      <c r="L20" s="378"/>
      <c r="M20" s="379"/>
      <c r="N20" s="380"/>
      <c r="O20" s="381"/>
      <c r="P20" s="125"/>
      <c r="Q20" s="126"/>
      <c r="R20" s="382"/>
      <c r="S20" s="127"/>
    </row>
    <row r="21" spans="1:19" ht="19.8" customHeight="1" thickBot="1" x14ac:dyDescent="0.35">
      <c r="A21" s="128"/>
      <c r="B21" s="129"/>
      <c r="C21" s="130"/>
      <c r="D21" s="151"/>
      <c r="E21" s="151"/>
      <c r="F21" s="136"/>
      <c r="G21" s="139"/>
      <c r="H21" s="259"/>
      <c r="I21" s="259"/>
      <c r="J21" s="139"/>
      <c r="K21" s="132"/>
      <c r="L21" s="133"/>
      <c r="M21" s="134"/>
      <c r="N21" s="135"/>
      <c r="O21" s="136"/>
      <c r="P21" s="137"/>
      <c r="Q21" s="131"/>
      <c r="R21" s="138"/>
      <c r="S21" s="139"/>
    </row>
    <row r="22" spans="1:19" x14ac:dyDescent="0.3">
      <c r="M22" s="44"/>
    </row>
    <row r="26" spans="1:19" x14ac:dyDescent="0.3">
      <c r="A26" s="3"/>
      <c r="B26" s="3"/>
      <c r="C26" s="3"/>
    </row>
    <row r="27" spans="1:19" x14ac:dyDescent="0.3">
      <c r="A27" s="220" t="s">
        <v>192</v>
      </c>
      <c r="B27" s="220"/>
      <c r="C27" s="220"/>
      <c r="D27" s="220"/>
      <c r="E27" s="220"/>
      <c r="F27" s="220"/>
      <c r="G27" s="220"/>
      <c r="H27" s="220"/>
      <c r="I27" s="220"/>
      <c r="J27" s="220"/>
      <c r="K27" s="220"/>
    </row>
    <row r="28" spans="1:19" x14ac:dyDescent="0.3">
      <c r="A28" s="220" t="s">
        <v>239</v>
      </c>
      <c r="B28" s="220"/>
      <c r="C28" s="220"/>
      <c r="D28" s="220"/>
      <c r="E28" s="220"/>
      <c r="F28" s="220"/>
      <c r="G28" s="220"/>
      <c r="H28" s="220"/>
      <c r="I28" s="220"/>
      <c r="J28" s="220"/>
      <c r="K28" s="220"/>
    </row>
    <row r="29" spans="1:19" x14ac:dyDescent="0.3">
      <c r="A29" s="220" t="s">
        <v>240</v>
      </c>
      <c r="B29" s="220"/>
      <c r="C29" s="220"/>
      <c r="D29" s="220"/>
      <c r="E29" s="220"/>
      <c r="F29" s="220"/>
      <c r="G29" s="220"/>
      <c r="H29" s="220"/>
      <c r="I29" s="220"/>
      <c r="J29" s="220"/>
      <c r="K29" s="220"/>
    </row>
    <row r="34" spans="1:13" x14ac:dyDescent="0.3">
      <c r="A34" s="1" t="s">
        <v>23</v>
      </c>
    </row>
    <row r="35" spans="1:13" x14ac:dyDescent="0.3">
      <c r="A35" s="1" t="s">
        <v>24</v>
      </c>
    </row>
    <row r="36" spans="1:13" x14ac:dyDescent="0.3">
      <c r="A36" s="1" t="s">
        <v>81</v>
      </c>
    </row>
    <row r="38" spans="1:13" x14ac:dyDescent="0.3">
      <c r="A38" s="1" t="s">
        <v>25</v>
      </c>
    </row>
    <row r="40" spans="1:13" s="15" customFormat="1" x14ac:dyDescent="0.3">
      <c r="A40" s="2" t="s">
        <v>26</v>
      </c>
      <c r="B40" s="2"/>
      <c r="C40" s="2"/>
      <c r="L40" s="16"/>
      <c r="M40" s="16"/>
    </row>
    <row r="42" spans="1:13" x14ac:dyDescent="0.3">
      <c r="A42" s="2" t="s">
        <v>27</v>
      </c>
      <c r="B42" s="2"/>
      <c r="C42" s="2"/>
    </row>
    <row r="44" spans="1:13" x14ac:dyDescent="0.3">
      <c r="A44"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honeticPr fontId="21" type="noConversion"/>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3"/>
  <sheetViews>
    <sheetView topLeftCell="A22" zoomScaleNormal="100" workbookViewId="0">
      <selection activeCell="E32" sqref="E32"/>
    </sheetView>
  </sheetViews>
  <sheetFormatPr defaultColWidth="9.44140625" defaultRowHeight="14.4" x14ac:dyDescent="0.3"/>
  <cols>
    <col min="1" max="1" width="6.5546875" style="1" customWidth="1"/>
    <col min="2" max="3" width="9.44140625" style="1"/>
    <col min="4" max="4" width="12.44140625" style="1" bestFit="1" customWidth="1"/>
    <col min="5" max="6" width="13.5546875" style="1" bestFit="1" customWidth="1"/>
    <col min="7" max="7" width="16.44140625" style="1" customWidth="1"/>
    <col min="8" max="9" width="14.44140625" style="1" customWidth="1"/>
    <col min="10" max="10" width="14.5546875" style="1" customWidth="1"/>
    <col min="11" max="11" width="39.44140625" style="1" customWidth="1"/>
    <col min="12" max="12" width="13.6640625" style="14" customWidth="1"/>
    <col min="13" max="13" width="15.44140625" style="14" customWidth="1"/>
    <col min="14" max="15" width="9.44140625" style="23"/>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7" ht="18" customHeight="1" thickBot="1" x14ac:dyDescent="0.4">
      <c r="A1" s="409" t="s">
        <v>28</v>
      </c>
      <c r="B1" s="410"/>
      <c r="C1" s="410"/>
      <c r="D1" s="410"/>
      <c r="E1" s="410"/>
      <c r="F1" s="410"/>
      <c r="G1" s="410"/>
      <c r="H1" s="410"/>
      <c r="I1" s="410"/>
      <c r="J1" s="410"/>
      <c r="K1" s="410"/>
      <c r="L1" s="410"/>
      <c r="M1" s="410"/>
      <c r="N1" s="410"/>
      <c r="O1" s="410"/>
      <c r="P1" s="410"/>
      <c r="Q1" s="410"/>
      <c r="R1" s="410"/>
      <c r="S1" s="410"/>
      <c r="T1" s="410"/>
      <c r="U1" s="410"/>
      <c r="V1" s="410"/>
      <c r="W1" s="410"/>
      <c r="X1" s="410"/>
      <c r="Y1" s="410"/>
      <c r="Z1" s="411"/>
    </row>
    <row r="2" spans="1:27" ht="29.1" customHeight="1" thickBot="1" x14ac:dyDescent="0.35">
      <c r="A2" s="412" t="s">
        <v>1</v>
      </c>
      <c r="B2" s="439" t="s">
        <v>2</v>
      </c>
      <c r="C2" s="440"/>
      <c r="D2" s="440"/>
      <c r="E2" s="440"/>
      <c r="F2" s="441"/>
      <c r="G2" s="419" t="s">
        <v>3</v>
      </c>
      <c r="H2" s="458" t="s">
        <v>29</v>
      </c>
      <c r="I2" s="461" t="s">
        <v>61</v>
      </c>
      <c r="J2" s="422" t="s">
        <v>5</v>
      </c>
      <c r="K2" s="436" t="s">
        <v>6</v>
      </c>
      <c r="L2" s="442" t="s">
        <v>30</v>
      </c>
      <c r="M2" s="443"/>
      <c r="N2" s="444" t="s">
        <v>8</v>
      </c>
      <c r="O2" s="445"/>
      <c r="P2" s="431" t="s">
        <v>31</v>
      </c>
      <c r="Q2" s="432"/>
      <c r="R2" s="432"/>
      <c r="S2" s="432"/>
      <c r="T2" s="432"/>
      <c r="U2" s="432"/>
      <c r="V2" s="432"/>
      <c r="W2" s="433"/>
      <c r="X2" s="433"/>
      <c r="Y2" s="391" t="s">
        <v>10</v>
      </c>
      <c r="Z2" s="392"/>
    </row>
    <row r="3" spans="1:27" ht="14.85" customHeight="1" x14ac:dyDescent="0.3">
      <c r="A3" s="413"/>
      <c r="B3" s="419" t="s">
        <v>11</v>
      </c>
      <c r="C3" s="415" t="s">
        <v>12</v>
      </c>
      <c r="D3" s="415" t="s">
        <v>13</v>
      </c>
      <c r="E3" s="415" t="s">
        <v>14</v>
      </c>
      <c r="F3" s="417" t="s">
        <v>15</v>
      </c>
      <c r="G3" s="420"/>
      <c r="H3" s="459"/>
      <c r="I3" s="462"/>
      <c r="J3" s="423"/>
      <c r="K3" s="437"/>
      <c r="L3" s="450" t="s">
        <v>16</v>
      </c>
      <c r="M3" s="452" t="s">
        <v>78</v>
      </c>
      <c r="N3" s="454" t="s">
        <v>17</v>
      </c>
      <c r="O3" s="456" t="s">
        <v>18</v>
      </c>
      <c r="P3" s="434" t="s">
        <v>32</v>
      </c>
      <c r="Q3" s="435"/>
      <c r="R3" s="435"/>
      <c r="S3" s="436"/>
      <c r="T3" s="425" t="s">
        <v>33</v>
      </c>
      <c r="U3" s="427" t="s">
        <v>75</v>
      </c>
      <c r="V3" s="427" t="s">
        <v>76</v>
      </c>
      <c r="W3" s="425" t="s">
        <v>34</v>
      </c>
      <c r="X3" s="429" t="s">
        <v>62</v>
      </c>
      <c r="Y3" s="446" t="s">
        <v>21</v>
      </c>
      <c r="Z3" s="448" t="s">
        <v>22</v>
      </c>
    </row>
    <row r="4" spans="1:27" ht="80.099999999999994" customHeight="1" thickBot="1" x14ac:dyDescent="0.35">
      <c r="A4" s="414"/>
      <c r="B4" s="421"/>
      <c r="C4" s="416"/>
      <c r="D4" s="416"/>
      <c r="E4" s="416"/>
      <c r="F4" s="418"/>
      <c r="G4" s="421"/>
      <c r="H4" s="460"/>
      <c r="I4" s="463"/>
      <c r="J4" s="424"/>
      <c r="K4" s="438"/>
      <c r="L4" s="451"/>
      <c r="M4" s="453"/>
      <c r="N4" s="455"/>
      <c r="O4" s="457"/>
      <c r="P4" s="34" t="s">
        <v>55</v>
      </c>
      <c r="Q4" s="35" t="s">
        <v>35</v>
      </c>
      <c r="R4" s="35" t="s">
        <v>36</v>
      </c>
      <c r="S4" s="36" t="s">
        <v>37</v>
      </c>
      <c r="T4" s="426"/>
      <c r="U4" s="428"/>
      <c r="V4" s="428"/>
      <c r="W4" s="426"/>
      <c r="X4" s="430"/>
      <c r="Y4" s="447"/>
      <c r="Z4" s="449"/>
    </row>
    <row r="5" spans="1:27" s="42" customFormat="1" ht="72" x14ac:dyDescent="0.3">
      <c r="A5" s="166">
        <v>1</v>
      </c>
      <c r="B5" s="167" t="s">
        <v>82</v>
      </c>
      <c r="C5" s="60" t="s">
        <v>83</v>
      </c>
      <c r="D5" s="168">
        <v>49181891</v>
      </c>
      <c r="E5" s="169">
        <v>102264911</v>
      </c>
      <c r="F5" s="96">
        <v>600070492</v>
      </c>
      <c r="G5" s="170" t="s">
        <v>86</v>
      </c>
      <c r="H5" s="61" t="s">
        <v>79</v>
      </c>
      <c r="I5" s="171" t="s">
        <v>84</v>
      </c>
      <c r="J5" s="61" t="s">
        <v>85</v>
      </c>
      <c r="K5" s="172" t="s">
        <v>128</v>
      </c>
      <c r="L5" s="173">
        <v>1500000</v>
      </c>
      <c r="M5" s="174">
        <f>L5*0.7</f>
        <v>1050000</v>
      </c>
      <c r="N5" s="65">
        <v>2022</v>
      </c>
      <c r="O5" s="66">
        <v>2025</v>
      </c>
      <c r="P5" s="175" t="s">
        <v>115</v>
      </c>
      <c r="Q5" s="176" t="s">
        <v>115</v>
      </c>
      <c r="R5" s="177"/>
      <c r="S5" s="178" t="s">
        <v>115</v>
      </c>
      <c r="T5" s="179"/>
      <c r="U5" s="179"/>
      <c r="V5" s="179"/>
      <c r="W5" s="179"/>
      <c r="X5" s="179"/>
      <c r="Y5" s="180" t="s">
        <v>134</v>
      </c>
      <c r="Z5" s="320" t="s">
        <v>139</v>
      </c>
    </row>
    <row r="6" spans="1:27" s="3" customFormat="1" ht="72" x14ac:dyDescent="0.3">
      <c r="A6" s="71">
        <v>2</v>
      </c>
      <c r="B6" s="181" t="s">
        <v>99</v>
      </c>
      <c r="C6" s="94" t="s">
        <v>96</v>
      </c>
      <c r="D6" s="95">
        <v>70970777</v>
      </c>
      <c r="E6" s="95">
        <v>102264872</v>
      </c>
      <c r="F6" s="96">
        <v>600070476</v>
      </c>
      <c r="G6" s="182" t="s">
        <v>100</v>
      </c>
      <c r="H6" s="183" t="s">
        <v>79</v>
      </c>
      <c r="I6" s="97" t="s">
        <v>84</v>
      </c>
      <c r="J6" s="77" t="s">
        <v>98</v>
      </c>
      <c r="K6" s="115" t="s">
        <v>129</v>
      </c>
      <c r="L6" s="79">
        <v>490000</v>
      </c>
      <c r="M6" s="184">
        <f t="shared" ref="M6:M11" si="0">L6*0.7</f>
        <v>343000</v>
      </c>
      <c r="N6" s="81">
        <v>2022</v>
      </c>
      <c r="O6" s="82">
        <v>2025</v>
      </c>
      <c r="P6" s="185" t="s">
        <v>115</v>
      </c>
      <c r="Q6" s="186" t="s">
        <v>115</v>
      </c>
      <c r="R6" s="112"/>
      <c r="S6" s="187" t="s">
        <v>115</v>
      </c>
      <c r="T6" s="188"/>
      <c r="U6" s="188"/>
      <c r="V6" s="188"/>
      <c r="W6" s="188"/>
      <c r="X6" s="188"/>
      <c r="Y6" s="180" t="s">
        <v>134</v>
      </c>
      <c r="Z6" s="320" t="s">
        <v>139</v>
      </c>
    </row>
    <row r="7" spans="1:27" s="42" customFormat="1" ht="110.4" x14ac:dyDescent="0.3">
      <c r="A7" s="71">
        <v>3</v>
      </c>
      <c r="B7" s="189" t="s">
        <v>101</v>
      </c>
      <c r="C7" s="94" t="s">
        <v>102</v>
      </c>
      <c r="D7" s="95">
        <v>60611871</v>
      </c>
      <c r="E7" s="95">
        <v>102564272</v>
      </c>
      <c r="F7" s="96">
        <v>650055802</v>
      </c>
      <c r="G7" s="120" t="s">
        <v>103</v>
      </c>
      <c r="H7" s="183" t="s">
        <v>79</v>
      </c>
      <c r="I7" s="183" t="s">
        <v>84</v>
      </c>
      <c r="J7" s="121" t="s">
        <v>104</v>
      </c>
      <c r="K7" s="93" t="s">
        <v>130</v>
      </c>
      <c r="L7" s="79">
        <v>180000</v>
      </c>
      <c r="M7" s="90">
        <f t="shared" si="0"/>
        <v>125999.99999999999</v>
      </c>
      <c r="N7" s="81">
        <v>2022</v>
      </c>
      <c r="O7" s="82">
        <v>2025</v>
      </c>
      <c r="P7" s="190" t="s">
        <v>115</v>
      </c>
      <c r="Q7" s="186" t="s">
        <v>115</v>
      </c>
      <c r="R7" s="112"/>
      <c r="S7" s="191" t="s">
        <v>115</v>
      </c>
      <c r="T7" s="188"/>
      <c r="U7" s="188"/>
      <c r="V7" s="188"/>
      <c r="W7" s="192"/>
      <c r="X7" s="188"/>
      <c r="Y7" s="180" t="s">
        <v>118</v>
      </c>
      <c r="Z7" s="82" t="s">
        <v>135</v>
      </c>
    </row>
    <row r="8" spans="1:27" s="43" customFormat="1" ht="111" thickBot="1" x14ac:dyDescent="0.35">
      <c r="A8" s="71">
        <v>4</v>
      </c>
      <c r="B8" s="189" t="s">
        <v>101</v>
      </c>
      <c r="C8" s="94" t="s">
        <v>102</v>
      </c>
      <c r="D8" s="95">
        <v>60611871</v>
      </c>
      <c r="E8" s="193" t="s">
        <v>165</v>
      </c>
      <c r="F8" s="96">
        <v>650055802</v>
      </c>
      <c r="G8" s="194" t="s">
        <v>105</v>
      </c>
      <c r="H8" s="76" t="s">
        <v>79</v>
      </c>
      <c r="I8" s="76" t="s">
        <v>84</v>
      </c>
      <c r="J8" s="121" t="s">
        <v>104</v>
      </c>
      <c r="K8" s="109" t="s">
        <v>179</v>
      </c>
      <c r="L8" s="79">
        <v>400000</v>
      </c>
      <c r="M8" s="90">
        <f t="shared" si="0"/>
        <v>280000</v>
      </c>
      <c r="N8" s="81">
        <v>2022</v>
      </c>
      <c r="O8" s="82">
        <v>2025</v>
      </c>
      <c r="P8" s="195"/>
      <c r="Q8" s="196" t="s">
        <v>115</v>
      </c>
      <c r="R8" s="196" t="s">
        <v>115</v>
      </c>
      <c r="S8" s="92"/>
      <c r="T8" s="188"/>
      <c r="U8" s="188"/>
      <c r="V8" s="197" t="s">
        <v>115</v>
      </c>
      <c r="W8" s="198" t="s">
        <v>115</v>
      </c>
      <c r="X8" s="188"/>
      <c r="Y8" s="180" t="s">
        <v>136</v>
      </c>
      <c r="Z8" s="82" t="s">
        <v>135</v>
      </c>
    </row>
    <row r="9" spans="1:27" s="42" customFormat="1" ht="144.6" thickBot="1" x14ac:dyDescent="0.45">
      <c r="A9" s="71">
        <v>5</v>
      </c>
      <c r="B9" s="199" t="s">
        <v>106</v>
      </c>
      <c r="C9" s="94" t="s">
        <v>107</v>
      </c>
      <c r="D9" s="101">
        <v>60610891</v>
      </c>
      <c r="E9" s="200" t="s">
        <v>110</v>
      </c>
      <c r="F9" s="86">
        <v>650058232</v>
      </c>
      <c r="G9" s="102" t="s">
        <v>109</v>
      </c>
      <c r="H9" s="97" t="s">
        <v>79</v>
      </c>
      <c r="I9" s="97" t="s">
        <v>84</v>
      </c>
      <c r="J9" s="121" t="s">
        <v>108</v>
      </c>
      <c r="K9" s="201" t="s">
        <v>131</v>
      </c>
      <c r="L9" s="79">
        <v>4649517</v>
      </c>
      <c r="M9" s="221">
        <f t="shared" si="0"/>
        <v>3254661.9</v>
      </c>
      <c r="N9" s="81">
        <v>2022</v>
      </c>
      <c r="O9" s="82">
        <v>2027</v>
      </c>
      <c r="P9" s="91"/>
      <c r="Q9" s="202"/>
      <c r="R9" s="307" t="s">
        <v>115</v>
      </c>
      <c r="S9" s="304" t="s">
        <v>115</v>
      </c>
      <c r="T9" s="308"/>
      <c r="U9" s="308"/>
      <c r="V9" s="306" t="s">
        <v>115</v>
      </c>
      <c r="W9" s="306" t="s">
        <v>115</v>
      </c>
      <c r="X9" s="188"/>
      <c r="Y9" s="180" t="s">
        <v>117</v>
      </c>
      <c r="Z9" s="82" t="s">
        <v>116</v>
      </c>
    </row>
    <row r="10" spans="1:27" s="3" customFormat="1" ht="159" thickTop="1" x14ac:dyDescent="0.3">
      <c r="A10" s="71">
        <v>6</v>
      </c>
      <c r="B10" s="98" t="s">
        <v>114</v>
      </c>
      <c r="C10" s="94" t="s">
        <v>113</v>
      </c>
      <c r="D10" s="204">
        <v>60611910</v>
      </c>
      <c r="E10" s="205">
        <v>102264708</v>
      </c>
      <c r="F10" s="74">
        <v>600070352</v>
      </c>
      <c r="G10" s="120" t="s">
        <v>111</v>
      </c>
      <c r="H10" s="76" t="s">
        <v>79</v>
      </c>
      <c r="I10" s="76" t="s">
        <v>84</v>
      </c>
      <c r="J10" s="77" t="s">
        <v>112</v>
      </c>
      <c r="K10" s="75" t="s">
        <v>111</v>
      </c>
      <c r="L10" s="79">
        <v>1500000</v>
      </c>
      <c r="M10" s="174">
        <f t="shared" si="0"/>
        <v>1050000</v>
      </c>
      <c r="N10" s="81">
        <v>2022</v>
      </c>
      <c r="O10" s="82">
        <v>2025</v>
      </c>
      <c r="P10" s="91"/>
      <c r="Q10" s="112"/>
      <c r="R10" s="112"/>
      <c r="S10" s="92"/>
      <c r="T10" s="188"/>
      <c r="U10" s="188"/>
      <c r="V10" s="188"/>
      <c r="W10" s="203" t="s">
        <v>115</v>
      </c>
      <c r="X10" s="188"/>
      <c r="Y10" s="180" t="s">
        <v>141</v>
      </c>
      <c r="Z10" s="82" t="s">
        <v>140</v>
      </c>
    </row>
    <row r="11" spans="1:27" s="3" customFormat="1" ht="100.8" x14ac:dyDescent="0.3">
      <c r="A11" s="111">
        <v>7</v>
      </c>
      <c r="B11" s="180" t="s">
        <v>166</v>
      </c>
      <c r="C11" s="206" t="s">
        <v>124</v>
      </c>
      <c r="D11" s="101">
        <v>75006758</v>
      </c>
      <c r="E11" s="207">
        <v>102264651</v>
      </c>
      <c r="F11" s="208">
        <v>650014642</v>
      </c>
      <c r="G11" s="120" t="s">
        <v>125</v>
      </c>
      <c r="H11" s="97" t="s">
        <v>79</v>
      </c>
      <c r="I11" s="76" t="s">
        <v>120</v>
      </c>
      <c r="J11" s="182" t="s">
        <v>132</v>
      </c>
      <c r="K11" s="89" t="s">
        <v>125</v>
      </c>
      <c r="L11" s="79">
        <v>2000000</v>
      </c>
      <c r="M11" s="184">
        <f t="shared" si="0"/>
        <v>1400000</v>
      </c>
      <c r="N11" s="81">
        <v>2023</v>
      </c>
      <c r="O11" s="82">
        <v>2027</v>
      </c>
      <c r="P11" s="91"/>
      <c r="Q11" s="112"/>
      <c r="R11" s="112"/>
      <c r="S11" s="92"/>
      <c r="T11" s="188"/>
      <c r="U11" s="188"/>
      <c r="V11" s="188"/>
      <c r="W11" s="188"/>
      <c r="X11" s="188"/>
      <c r="Y11" s="180" t="s">
        <v>167</v>
      </c>
      <c r="Z11" s="82" t="s">
        <v>116</v>
      </c>
    </row>
    <row r="12" spans="1:27" s="42" customFormat="1" ht="100.8" x14ac:dyDescent="0.3">
      <c r="A12" s="111">
        <v>8</v>
      </c>
      <c r="B12" s="209" t="s">
        <v>171</v>
      </c>
      <c r="C12" s="210" t="s">
        <v>149</v>
      </c>
      <c r="D12" s="119">
        <v>69982198</v>
      </c>
      <c r="E12" s="211" t="s">
        <v>148</v>
      </c>
      <c r="F12" s="82">
        <v>600070441</v>
      </c>
      <c r="G12" s="75" t="s">
        <v>147</v>
      </c>
      <c r="H12" s="76" t="s">
        <v>79</v>
      </c>
      <c r="I12" s="76" t="s">
        <v>120</v>
      </c>
      <c r="J12" s="121" t="s">
        <v>146</v>
      </c>
      <c r="K12" s="89" t="s">
        <v>180</v>
      </c>
      <c r="L12" s="122">
        <v>6500000</v>
      </c>
      <c r="M12" s="90">
        <f t="shared" ref="M12:M16" si="1">L12*0.7</f>
        <v>4550000</v>
      </c>
      <c r="N12" s="124">
        <v>2023</v>
      </c>
      <c r="O12" s="88">
        <v>2023</v>
      </c>
      <c r="P12" s="212"/>
      <c r="Q12" s="213"/>
      <c r="R12" s="302" t="s">
        <v>115</v>
      </c>
      <c r="S12" s="303" t="s">
        <v>115</v>
      </c>
      <c r="T12" s="192"/>
      <c r="U12" s="192"/>
      <c r="V12" s="305"/>
      <c r="W12" s="306" t="s">
        <v>115</v>
      </c>
      <c r="X12" s="192"/>
      <c r="Y12" s="209" t="s">
        <v>170</v>
      </c>
      <c r="Z12" s="88" t="s">
        <v>116</v>
      </c>
    </row>
    <row r="13" spans="1:27" s="3" customFormat="1" ht="151.80000000000001" x14ac:dyDescent="0.3">
      <c r="A13" s="111">
        <v>9</v>
      </c>
      <c r="B13" s="214" t="s">
        <v>172</v>
      </c>
      <c r="C13" s="206" t="s">
        <v>150</v>
      </c>
      <c r="D13" s="101">
        <v>75005689</v>
      </c>
      <c r="E13" s="215" t="s">
        <v>151</v>
      </c>
      <c r="F13" s="216">
        <v>650049047</v>
      </c>
      <c r="G13" s="217" t="s">
        <v>152</v>
      </c>
      <c r="H13" s="76" t="s">
        <v>79</v>
      </c>
      <c r="I13" s="76" t="s">
        <v>84</v>
      </c>
      <c r="J13" s="77" t="s">
        <v>153</v>
      </c>
      <c r="K13" s="109" t="s">
        <v>181</v>
      </c>
      <c r="L13" s="345">
        <v>12159062</v>
      </c>
      <c r="M13" s="355">
        <f t="shared" si="1"/>
        <v>8511343.4000000004</v>
      </c>
      <c r="N13" s="356">
        <v>2024</v>
      </c>
      <c r="O13" s="357">
        <v>2026</v>
      </c>
      <c r="P13" s="218"/>
      <c r="Q13" s="219"/>
      <c r="R13" s="302"/>
      <c r="S13" s="304" t="s">
        <v>115</v>
      </c>
      <c r="T13" s="192"/>
      <c r="U13" s="192"/>
      <c r="V13" s="304" t="s">
        <v>115</v>
      </c>
      <c r="W13" s="304" t="s">
        <v>115</v>
      </c>
      <c r="X13" s="192"/>
      <c r="Y13" s="358" t="s">
        <v>221</v>
      </c>
      <c r="Z13" s="341" t="s">
        <v>140</v>
      </c>
    </row>
    <row r="14" spans="1:27" s="42" customFormat="1" ht="72" x14ac:dyDescent="0.3">
      <c r="A14" s="249">
        <v>10</v>
      </c>
      <c r="B14" s="56" t="s">
        <v>99</v>
      </c>
      <c r="C14" s="240" t="s">
        <v>96</v>
      </c>
      <c r="D14" s="241">
        <v>70970777</v>
      </c>
      <c r="E14" s="241">
        <v>102264872</v>
      </c>
      <c r="F14" s="242">
        <v>600070476</v>
      </c>
      <c r="G14" s="243" t="s">
        <v>189</v>
      </c>
      <c r="H14" s="244" t="s">
        <v>79</v>
      </c>
      <c r="I14" s="245" t="s">
        <v>84</v>
      </c>
      <c r="J14" s="222" t="s">
        <v>98</v>
      </c>
      <c r="K14" s="223" t="s">
        <v>190</v>
      </c>
      <c r="L14" s="224">
        <v>8500000</v>
      </c>
      <c r="M14" s="225">
        <f t="shared" si="1"/>
        <v>5950000</v>
      </c>
      <c r="N14" s="226">
        <v>2023</v>
      </c>
      <c r="O14" s="49">
        <v>2025</v>
      </c>
      <c r="P14" s="227"/>
      <c r="Q14" s="228"/>
      <c r="R14" s="228"/>
      <c r="S14" s="229"/>
      <c r="T14" s="230"/>
      <c r="U14" s="230"/>
      <c r="V14" s="231"/>
      <c r="W14" s="229"/>
      <c r="X14" s="229"/>
      <c r="Y14" s="48" t="s">
        <v>195</v>
      </c>
      <c r="Z14" s="49" t="s">
        <v>116</v>
      </c>
    </row>
    <row r="15" spans="1:27" s="3" customFormat="1" ht="129.6" x14ac:dyDescent="0.45">
      <c r="A15" s="272">
        <v>11</v>
      </c>
      <c r="B15" s="48" t="s">
        <v>171</v>
      </c>
      <c r="C15" s="314" t="s">
        <v>193</v>
      </c>
      <c r="D15" s="315">
        <v>69982198</v>
      </c>
      <c r="E15" s="246" t="s">
        <v>194</v>
      </c>
      <c r="F15" s="49">
        <v>600070441</v>
      </c>
      <c r="G15" s="247" t="s">
        <v>191</v>
      </c>
      <c r="H15" s="248" t="s">
        <v>79</v>
      </c>
      <c r="I15" s="248" t="s">
        <v>120</v>
      </c>
      <c r="J15" s="232" t="s">
        <v>146</v>
      </c>
      <c r="K15" s="233" t="s">
        <v>196</v>
      </c>
      <c r="L15" s="234">
        <v>11500000</v>
      </c>
      <c r="M15" s="235">
        <f t="shared" si="1"/>
        <v>8049999.9999999991</v>
      </c>
      <c r="N15" s="157">
        <v>2023</v>
      </c>
      <c r="O15" s="235">
        <v>2024</v>
      </c>
      <c r="P15" s="227"/>
      <c r="Q15" s="228" t="s">
        <v>188</v>
      </c>
      <c r="R15" s="228"/>
      <c r="S15" s="236" t="s">
        <v>188</v>
      </c>
      <c r="T15" s="237"/>
      <c r="U15" s="238"/>
      <c r="V15" s="237"/>
      <c r="W15" s="237"/>
      <c r="X15" s="236" t="s">
        <v>188</v>
      </c>
      <c r="Y15" s="239" t="s">
        <v>195</v>
      </c>
      <c r="Z15" s="294" t="s">
        <v>139</v>
      </c>
    </row>
    <row r="16" spans="1:27" s="3" customFormat="1" ht="72" x14ac:dyDescent="0.4">
      <c r="A16" s="272">
        <v>12</v>
      </c>
      <c r="B16" s="313" t="s">
        <v>82</v>
      </c>
      <c r="C16" s="318" t="s">
        <v>83</v>
      </c>
      <c r="D16" s="317">
        <v>49181891</v>
      </c>
      <c r="E16" s="316">
        <v>102264911</v>
      </c>
      <c r="F16" s="242">
        <v>600070492</v>
      </c>
      <c r="G16" s="273" t="s">
        <v>197</v>
      </c>
      <c r="H16" s="244" t="s">
        <v>79</v>
      </c>
      <c r="I16" s="244" t="s">
        <v>84</v>
      </c>
      <c r="J16" s="232" t="s">
        <v>85</v>
      </c>
      <c r="K16" s="233" t="s">
        <v>199</v>
      </c>
      <c r="L16" s="274">
        <v>2500000</v>
      </c>
      <c r="M16" s="275">
        <f t="shared" si="1"/>
        <v>1750000</v>
      </c>
      <c r="N16" s="367">
        <v>2024</v>
      </c>
      <c r="O16" s="373">
        <v>2025</v>
      </c>
      <c r="P16" s="299" t="s">
        <v>188</v>
      </c>
      <c r="Q16" s="300" t="s">
        <v>188</v>
      </c>
      <c r="R16" s="300"/>
      <c r="S16" s="301" t="s">
        <v>188</v>
      </c>
      <c r="T16" s="279"/>
      <c r="U16" s="279"/>
      <c r="V16" s="280"/>
      <c r="W16" s="279"/>
      <c r="X16" s="281"/>
      <c r="Y16" s="282" t="s">
        <v>118</v>
      </c>
      <c r="Z16" s="297" t="s">
        <v>139</v>
      </c>
      <c r="AA16" s="296"/>
    </row>
    <row r="17" spans="1:27" s="3" customFormat="1" ht="73.2" x14ac:dyDescent="0.4">
      <c r="A17" s="272">
        <v>13</v>
      </c>
      <c r="B17" s="48" t="s">
        <v>82</v>
      </c>
      <c r="C17" s="314" t="s">
        <v>83</v>
      </c>
      <c r="D17" s="241">
        <v>49181891</v>
      </c>
      <c r="E17" s="241">
        <v>102264911</v>
      </c>
      <c r="F17" s="242">
        <v>600070492</v>
      </c>
      <c r="G17" s="165" t="s">
        <v>198</v>
      </c>
      <c r="H17" s="244" t="s">
        <v>79</v>
      </c>
      <c r="I17" s="244" t="s">
        <v>84</v>
      </c>
      <c r="J17" s="232" t="s">
        <v>85</v>
      </c>
      <c r="K17" s="293" t="s">
        <v>200</v>
      </c>
      <c r="L17" s="224">
        <v>4500000</v>
      </c>
      <c r="M17" s="319">
        <f t="shared" ref="M17:M22" si="2">L17*0.7</f>
        <v>3150000</v>
      </c>
      <c r="N17" s="367">
        <v>2024</v>
      </c>
      <c r="O17" s="373">
        <v>2027</v>
      </c>
      <c r="P17" s="276"/>
      <c r="Q17" s="277"/>
      <c r="R17" s="277"/>
      <c r="S17" s="278"/>
      <c r="T17" s="279"/>
      <c r="U17" s="279"/>
      <c r="V17" s="298" t="s">
        <v>115</v>
      </c>
      <c r="W17" s="298" t="s">
        <v>115</v>
      </c>
      <c r="X17" s="281"/>
      <c r="Y17" s="321" t="s">
        <v>118</v>
      </c>
      <c r="Z17" s="295" t="s">
        <v>139</v>
      </c>
      <c r="AA17" s="296"/>
    </row>
    <row r="18" spans="1:27" s="3" customFormat="1" ht="84" x14ac:dyDescent="0.4">
      <c r="A18" s="253">
        <v>14</v>
      </c>
      <c r="B18" s="322" t="s">
        <v>99</v>
      </c>
      <c r="C18" s="323" t="s">
        <v>96</v>
      </c>
      <c r="D18" s="324">
        <v>70970777</v>
      </c>
      <c r="E18" s="324">
        <v>102264872</v>
      </c>
      <c r="F18" s="254">
        <v>600070476</v>
      </c>
      <c r="G18" s="325" t="s">
        <v>207</v>
      </c>
      <c r="H18" s="255" t="s">
        <v>79</v>
      </c>
      <c r="I18" s="255" t="s">
        <v>84</v>
      </c>
      <c r="J18" s="256" t="s">
        <v>98</v>
      </c>
      <c r="K18" s="326" t="s">
        <v>208</v>
      </c>
      <c r="L18" s="327">
        <v>15000000</v>
      </c>
      <c r="M18" s="328">
        <f t="shared" si="2"/>
        <v>10500000</v>
      </c>
      <c r="N18" s="368">
        <v>2024</v>
      </c>
      <c r="O18" s="374">
        <v>2028</v>
      </c>
      <c r="P18" s="329" t="s">
        <v>115</v>
      </c>
      <c r="Q18" s="257"/>
      <c r="R18" s="257"/>
      <c r="S18" s="258"/>
      <c r="T18" s="251"/>
      <c r="U18" s="251"/>
      <c r="V18" s="252"/>
      <c r="W18" s="330" t="s">
        <v>115</v>
      </c>
      <c r="X18" s="250"/>
      <c r="Y18" s="331" t="s">
        <v>209</v>
      </c>
      <c r="Z18" s="332" t="s">
        <v>116</v>
      </c>
    </row>
    <row r="19" spans="1:27" s="3" customFormat="1" ht="108" x14ac:dyDescent="0.4">
      <c r="A19" s="253">
        <v>15</v>
      </c>
      <c r="B19" s="333" t="s">
        <v>210</v>
      </c>
      <c r="C19" s="334" t="s">
        <v>83</v>
      </c>
      <c r="D19" s="335">
        <v>75005671</v>
      </c>
      <c r="E19" s="336">
        <v>102264694</v>
      </c>
      <c r="F19" s="336">
        <v>650014596</v>
      </c>
      <c r="G19" s="325" t="s">
        <v>211</v>
      </c>
      <c r="H19" s="255" t="s">
        <v>79</v>
      </c>
      <c r="I19" s="255" t="s">
        <v>84</v>
      </c>
      <c r="J19" s="256" t="s">
        <v>212</v>
      </c>
      <c r="K19" s="326" t="s">
        <v>213</v>
      </c>
      <c r="L19" s="327">
        <v>2500000</v>
      </c>
      <c r="M19" s="328">
        <f t="shared" si="2"/>
        <v>1750000</v>
      </c>
      <c r="N19" s="368">
        <v>2025</v>
      </c>
      <c r="O19" s="374">
        <v>2027</v>
      </c>
      <c r="P19" s="329" t="s">
        <v>115</v>
      </c>
      <c r="Q19" s="337" t="s">
        <v>115</v>
      </c>
      <c r="R19" s="337" t="s">
        <v>115</v>
      </c>
      <c r="S19" s="338" t="s">
        <v>115</v>
      </c>
      <c r="T19" s="251"/>
      <c r="U19" s="251"/>
      <c r="V19" s="252"/>
      <c r="W19" s="330" t="s">
        <v>115</v>
      </c>
      <c r="X19" s="250"/>
      <c r="Y19" s="331" t="s">
        <v>209</v>
      </c>
      <c r="Z19" s="339" t="s">
        <v>116</v>
      </c>
    </row>
    <row r="20" spans="1:27" s="3" customFormat="1" ht="72" x14ac:dyDescent="0.4">
      <c r="A20" s="253">
        <v>16</v>
      </c>
      <c r="B20" s="362" t="s">
        <v>82</v>
      </c>
      <c r="C20" s="363" t="s">
        <v>83</v>
      </c>
      <c r="D20" s="324">
        <v>49181891</v>
      </c>
      <c r="E20" s="360">
        <v>102264911</v>
      </c>
      <c r="F20" s="254">
        <v>600070492</v>
      </c>
      <c r="G20" s="359" t="s">
        <v>222</v>
      </c>
      <c r="H20" s="255" t="s">
        <v>79</v>
      </c>
      <c r="I20" s="255" t="s">
        <v>84</v>
      </c>
      <c r="J20" s="256" t="s">
        <v>85</v>
      </c>
      <c r="K20" s="326" t="s">
        <v>223</v>
      </c>
      <c r="L20" s="327">
        <v>420000</v>
      </c>
      <c r="M20" s="328">
        <f t="shared" si="2"/>
        <v>294000</v>
      </c>
      <c r="N20" s="368">
        <v>2024</v>
      </c>
      <c r="O20" s="374">
        <v>2025</v>
      </c>
      <c r="P20" s="329"/>
      <c r="Q20" s="337"/>
      <c r="R20" s="337"/>
      <c r="S20" s="338"/>
      <c r="T20" s="251"/>
      <c r="U20" s="330" t="s">
        <v>115</v>
      </c>
      <c r="V20" s="252"/>
      <c r="W20" s="330"/>
      <c r="X20" s="250"/>
      <c r="Y20" s="331" t="s">
        <v>224</v>
      </c>
      <c r="Z20" s="339" t="s">
        <v>135</v>
      </c>
    </row>
    <row r="21" spans="1:27" s="3" customFormat="1" ht="84" x14ac:dyDescent="0.4">
      <c r="A21" s="253">
        <v>17</v>
      </c>
      <c r="B21" s="362" t="s">
        <v>171</v>
      </c>
      <c r="C21" s="363" t="s">
        <v>193</v>
      </c>
      <c r="D21" s="364">
        <v>69982198</v>
      </c>
      <c r="E21" s="365" t="s">
        <v>194</v>
      </c>
      <c r="F21" s="366">
        <v>600070441</v>
      </c>
      <c r="G21" s="359" t="s">
        <v>225</v>
      </c>
      <c r="H21" s="255" t="s">
        <v>79</v>
      </c>
      <c r="I21" s="255" t="s">
        <v>120</v>
      </c>
      <c r="J21" s="256" t="s">
        <v>146</v>
      </c>
      <c r="K21" s="326" t="s">
        <v>226</v>
      </c>
      <c r="L21" s="327">
        <v>3000000</v>
      </c>
      <c r="M21" s="361">
        <f t="shared" si="2"/>
        <v>2100000</v>
      </c>
      <c r="N21" s="369">
        <v>2024</v>
      </c>
      <c r="O21" s="376">
        <v>2025</v>
      </c>
      <c r="P21" s="337" t="s">
        <v>115</v>
      </c>
      <c r="Q21" s="337" t="s">
        <v>115</v>
      </c>
      <c r="R21" s="337" t="s">
        <v>115</v>
      </c>
      <c r="S21" s="337" t="s">
        <v>115</v>
      </c>
      <c r="T21" s="251"/>
      <c r="U21" s="330"/>
      <c r="V21" s="252"/>
      <c r="W21" s="330"/>
      <c r="X21" s="337" t="s">
        <v>115</v>
      </c>
      <c r="Y21" s="331" t="s">
        <v>209</v>
      </c>
      <c r="Z21" s="339" t="s">
        <v>135</v>
      </c>
    </row>
    <row r="22" spans="1:27" s="3" customFormat="1" ht="110.4" x14ac:dyDescent="0.3">
      <c r="A22" s="253">
        <v>18</v>
      </c>
      <c r="B22" s="384" t="s">
        <v>101</v>
      </c>
      <c r="C22" s="385" t="s">
        <v>102</v>
      </c>
      <c r="D22" s="386">
        <v>60611871</v>
      </c>
      <c r="E22" s="365" t="s">
        <v>233</v>
      </c>
      <c r="F22" s="387">
        <v>650055802</v>
      </c>
      <c r="G22" s="359" t="s">
        <v>234</v>
      </c>
      <c r="H22" s="255" t="s">
        <v>79</v>
      </c>
      <c r="I22" s="255" t="s">
        <v>84</v>
      </c>
      <c r="J22" s="256" t="s">
        <v>104</v>
      </c>
      <c r="K22" s="388" t="s">
        <v>235</v>
      </c>
      <c r="L22" s="389">
        <v>1500000</v>
      </c>
      <c r="M22" s="361">
        <f t="shared" si="2"/>
        <v>1050000</v>
      </c>
      <c r="N22" s="369">
        <v>2024</v>
      </c>
      <c r="O22" s="374">
        <v>2025</v>
      </c>
      <c r="P22" s="329"/>
      <c r="Q22" s="337"/>
      <c r="R22" s="337" t="s">
        <v>188</v>
      </c>
      <c r="S22" s="338" t="s">
        <v>188</v>
      </c>
      <c r="T22" s="330" t="s">
        <v>188</v>
      </c>
      <c r="U22" s="330"/>
      <c r="V22" s="252"/>
      <c r="W22" s="330"/>
      <c r="X22" s="250"/>
      <c r="Y22" s="331" t="s">
        <v>236</v>
      </c>
      <c r="Z22" s="390" t="s">
        <v>237</v>
      </c>
    </row>
    <row r="23" spans="1:27" ht="21.6" thickBot="1" x14ac:dyDescent="0.45">
      <c r="A23" s="283"/>
      <c r="B23" s="309"/>
      <c r="C23" s="310"/>
      <c r="D23" s="311"/>
      <c r="E23" s="311"/>
      <c r="F23" s="312"/>
      <c r="G23" s="284"/>
      <c r="H23" s="285"/>
      <c r="I23" s="285"/>
      <c r="J23" s="285"/>
      <c r="K23" s="284"/>
      <c r="L23" s="286"/>
      <c r="M23" s="287"/>
      <c r="N23" s="370"/>
      <c r="O23" s="375"/>
      <c r="P23" s="288"/>
      <c r="Q23" s="289"/>
      <c r="R23" s="289"/>
      <c r="S23" s="290"/>
      <c r="T23" s="291"/>
      <c r="U23" s="291"/>
      <c r="V23" s="291"/>
      <c r="W23" s="291"/>
      <c r="X23" s="13"/>
      <c r="Y23" s="292"/>
      <c r="Z23" s="12"/>
    </row>
    <row r="27" spans="1:27" x14ac:dyDescent="0.3">
      <c r="A27" s="220" t="s">
        <v>192</v>
      </c>
      <c r="B27" s="220"/>
      <c r="C27" s="220"/>
      <c r="D27" s="220"/>
      <c r="E27" s="220"/>
      <c r="F27" s="220"/>
      <c r="G27" s="220"/>
      <c r="H27" s="220"/>
      <c r="I27" s="220"/>
    </row>
    <row r="28" spans="1:27" x14ac:dyDescent="0.3">
      <c r="A28" s="220"/>
      <c r="B28" s="220" t="s">
        <v>238</v>
      </c>
      <c r="C28" s="220"/>
      <c r="D28" s="220"/>
      <c r="E28" s="220"/>
      <c r="F28" s="220"/>
      <c r="G28" s="220"/>
      <c r="H28" s="220"/>
      <c r="I28" s="220"/>
    </row>
    <row r="29" spans="1:27" x14ac:dyDescent="0.3">
      <c r="A29" s="220" t="s">
        <v>241</v>
      </c>
      <c r="B29" s="220"/>
      <c r="C29" s="220"/>
      <c r="D29" s="220"/>
      <c r="E29" s="220"/>
      <c r="F29" s="220"/>
      <c r="G29" s="220"/>
      <c r="H29" s="220"/>
      <c r="I29" s="220"/>
    </row>
    <row r="34" spans="1:8" x14ac:dyDescent="0.3">
      <c r="A34" s="1" t="s">
        <v>23</v>
      </c>
    </row>
    <row r="35" spans="1:8" x14ac:dyDescent="0.3">
      <c r="A35" s="17" t="s">
        <v>38</v>
      </c>
    </row>
    <row r="36" spans="1:8" x14ac:dyDescent="0.3">
      <c r="A36" s="1" t="s">
        <v>24</v>
      </c>
    </row>
    <row r="37" spans="1:8" x14ac:dyDescent="0.3">
      <c r="A37" s="1" t="s">
        <v>81</v>
      </c>
    </row>
    <row r="39" spans="1:8" x14ac:dyDescent="0.3">
      <c r="A39" s="1" t="s">
        <v>39</v>
      </c>
    </row>
    <row r="41" spans="1:8" x14ac:dyDescent="0.3">
      <c r="A41" s="2" t="s">
        <v>71</v>
      </c>
      <c r="B41" s="2"/>
      <c r="C41" s="2"/>
      <c r="D41" s="2"/>
      <c r="E41" s="2"/>
      <c r="F41" s="2"/>
      <c r="G41" s="2"/>
      <c r="H41" s="2"/>
    </row>
    <row r="42" spans="1:8" x14ac:dyDescent="0.3">
      <c r="A42" s="2" t="s">
        <v>67</v>
      </c>
      <c r="B42" s="2"/>
      <c r="C42" s="2"/>
      <c r="D42" s="2"/>
      <c r="E42" s="2"/>
      <c r="F42" s="2"/>
      <c r="G42" s="2"/>
      <c r="H42" s="2"/>
    </row>
    <row r="43" spans="1:8" x14ac:dyDescent="0.3">
      <c r="A43" s="2" t="s">
        <v>63</v>
      </c>
      <c r="B43" s="2"/>
      <c r="C43" s="2"/>
      <c r="D43" s="2"/>
      <c r="E43" s="2"/>
      <c r="F43" s="2"/>
      <c r="G43" s="2"/>
      <c r="H43" s="2"/>
    </row>
    <row r="44" spans="1:8" x14ac:dyDescent="0.3">
      <c r="A44" s="2" t="s">
        <v>64</v>
      </c>
      <c r="B44" s="2"/>
      <c r="C44" s="2"/>
      <c r="D44" s="2"/>
      <c r="E44" s="2"/>
      <c r="F44" s="2"/>
      <c r="G44" s="2"/>
      <c r="H44" s="2"/>
    </row>
    <row r="45" spans="1:8" x14ac:dyDescent="0.3">
      <c r="A45" s="2" t="s">
        <v>65</v>
      </c>
      <c r="B45" s="2"/>
      <c r="C45" s="2"/>
      <c r="D45" s="2"/>
      <c r="E45" s="2"/>
      <c r="F45" s="2"/>
      <c r="G45" s="2"/>
      <c r="H45" s="2"/>
    </row>
    <row r="46" spans="1:8" x14ac:dyDescent="0.3">
      <c r="A46" s="2" t="s">
        <v>66</v>
      </c>
      <c r="B46" s="2"/>
      <c r="C46" s="2"/>
      <c r="D46" s="2"/>
      <c r="E46" s="2"/>
      <c r="F46" s="2"/>
      <c r="G46" s="2"/>
      <c r="H46" s="2"/>
    </row>
    <row r="47" spans="1:8" x14ac:dyDescent="0.3">
      <c r="A47" s="2" t="s">
        <v>69</v>
      </c>
      <c r="B47" s="2"/>
      <c r="C47" s="2"/>
      <c r="D47" s="2"/>
      <c r="E47" s="2"/>
      <c r="F47" s="2"/>
      <c r="G47" s="2"/>
      <c r="H47" s="2"/>
    </row>
    <row r="48" spans="1:8" x14ac:dyDescent="0.3">
      <c r="A48" s="3" t="s">
        <v>68</v>
      </c>
      <c r="B48" s="3"/>
      <c r="C48" s="3"/>
      <c r="D48" s="3"/>
      <c r="E48" s="3"/>
    </row>
    <row r="49" spans="1:15" x14ac:dyDescent="0.3">
      <c r="A49" s="2" t="s">
        <v>70</v>
      </c>
      <c r="B49" s="2"/>
      <c r="C49" s="2"/>
      <c r="D49" s="2"/>
      <c r="E49" s="2"/>
      <c r="F49" s="2"/>
    </row>
    <row r="50" spans="1:15" x14ac:dyDescent="0.3">
      <c r="A50" s="2" t="s">
        <v>41</v>
      </c>
      <c r="B50" s="2"/>
      <c r="C50" s="2"/>
      <c r="D50" s="2"/>
      <c r="E50" s="2"/>
      <c r="F50" s="2"/>
    </row>
    <row r="51" spans="1:15" x14ac:dyDescent="0.3">
      <c r="A51" s="2"/>
      <c r="B51" s="2"/>
      <c r="C51" s="2"/>
      <c r="D51" s="2"/>
      <c r="E51" s="2"/>
      <c r="F51" s="2"/>
    </row>
    <row r="52" spans="1:15" x14ac:dyDescent="0.3">
      <c r="A52" s="2" t="s">
        <v>72</v>
      </c>
      <c r="B52" s="2"/>
      <c r="C52" s="2"/>
      <c r="D52" s="2"/>
      <c r="E52" s="2"/>
      <c r="F52" s="2"/>
    </row>
    <row r="53" spans="1:15" x14ac:dyDescent="0.3">
      <c r="A53" s="2" t="s">
        <v>60</v>
      </c>
      <c r="B53" s="2"/>
      <c r="C53" s="2"/>
      <c r="D53" s="2"/>
      <c r="E53" s="2"/>
      <c r="F53" s="2"/>
    </row>
    <row r="55" spans="1:15" x14ac:dyDescent="0.3">
      <c r="A55" s="1" t="s">
        <v>42</v>
      </c>
    </row>
    <row r="56" spans="1:15" x14ac:dyDescent="0.3">
      <c r="A56" s="2" t="s">
        <v>43</v>
      </c>
    </row>
    <row r="57" spans="1:15" x14ac:dyDescent="0.3">
      <c r="A57" s="1" t="s">
        <v>44</v>
      </c>
    </row>
    <row r="59" spans="1:15" s="2" customFormat="1" x14ac:dyDescent="0.3">
      <c r="L59" s="18"/>
      <c r="M59" s="18"/>
      <c r="N59" s="371"/>
      <c r="O59" s="371"/>
    </row>
    <row r="60" spans="1:15" s="2" customFormat="1" x14ac:dyDescent="0.3">
      <c r="L60" s="18"/>
      <c r="M60" s="18"/>
      <c r="N60" s="371"/>
      <c r="O60" s="371"/>
    </row>
    <row r="61" spans="1:15" x14ac:dyDescent="0.3">
      <c r="A61" s="3"/>
    </row>
    <row r="63" spans="1:15" s="19" customFormat="1" x14ac:dyDescent="0.3">
      <c r="A63" s="2"/>
      <c r="B63" s="2"/>
      <c r="C63" s="2"/>
      <c r="D63" s="2"/>
      <c r="E63" s="2"/>
      <c r="F63" s="2"/>
      <c r="G63" s="2"/>
      <c r="H63" s="2"/>
      <c r="I63" s="1"/>
      <c r="L63" s="20"/>
      <c r="M63" s="20"/>
      <c r="N63" s="372"/>
      <c r="O63" s="37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1" type="noConversion"/>
  <pageMargins left="0.25" right="0.25"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abSelected="1" topLeftCell="B7" zoomScaleNormal="100" workbookViewId="0">
      <selection activeCell="G18" sqref="G18"/>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14" customWidth="1"/>
    <col min="12" max="12" width="13" style="14" customWidth="1"/>
    <col min="13" max="13" width="9" style="1" customWidth="1"/>
    <col min="14" max="14" width="8.5546875" style="1"/>
    <col min="15" max="18" width="11.33203125" style="1" customWidth="1"/>
    <col min="19" max="20" width="10.5546875" style="1" customWidth="1"/>
    <col min="21" max="16384" width="8.5546875" style="1"/>
  </cols>
  <sheetData>
    <row r="1" spans="1:20" ht="21.75" customHeight="1" thickBot="1" x14ac:dyDescent="0.4">
      <c r="A1" s="472" t="s">
        <v>45</v>
      </c>
      <c r="B1" s="473"/>
      <c r="C1" s="473"/>
      <c r="D1" s="473"/>
      <c r="E1" s="473"/>
      <c r="F1" s="473"/>
      <c r="G1" s="473"/>
      <c r="H1" s="473"/>
      <c r="I1" s="473"/>
      <c r="J1" s="473"/>
      <c r="K1" s="473"/>
      <c r="L1" s="473"/>
      <c r="M1" s="473"/>
      <c r="N1" s="473"/>
      <c r="O1" s="473"/>
      <c r="P1" s="473"/>
      <c r="Q1" s="473"/>
      <c r="R1" s="473"/>
      <c r="S1" s="473"/>
      <c r="T1" s="474"/>
    </row>
    <row r="2" spans="1:20" ht="30" customHeight="1" thickBot="1" x14ac:dyDescent="0.35">
      <c r="A2" s="400" t="s">
        <v>46</v>
      </c>
      <c r="B2" s="398" t="s">
        <v>1</v>
      </c>
      <c r="C2" s="419" t="s">
        <v>47</v>
      </c>
      <c r="D2" s="415"/>
      <c r="E2" s="415"/>
      <c r="F2" s="477" t="s">
        <v>3</v>
      </c>
      <c r="G2" s="468" t="s">
        <v>29</v>
      </c>
      <c r="H2" s="407" t="s">
        <v>61</v>
      </c>
      <c r="I2" s="405" t="s">
        <v>5</v>
      </c>
      <c r="J2" s="481" t="s">
        <v>6</v>
      </c>
      <c r="K2" s="403" t="s">
        <v>48</v>
      </c>
      <c r="L2" s="404"/>
      <c r="M2" s="484" t="s">
        <v>8</v>
      </c>
      <c r="N2" s="485"/>
      <c r="O2" s="491" t="s">
        <v>49</v>
      </c>
      <c r="P2" s="492"/>
      <c r="Q2" s="492"/>
      <c r="R2" s="492"/>
      <c r="S2" s="484" t="s">
        <v>10</v>
      </c>
      <c r="T2" s="485"/>
    </row>
    <row r="3" spans="1:20" ht="22.35" customHeight="1" thickBot="1" x14ac:dyDescent="0.35">
      <c r="A3" s="475"/>
      <c r="B3" s="488"/>
      <c r="C3" s="489" t="s">
        <v>50</v>
      </c>
      <c r="D3" s="464" t="s">
        <v>51</v>
      </c>
      <c r="E3" s="464" t="s">
        <v>52</v>
      </c>
      <c r="F3" s="478"/>
      <c r="G3" s="469"/>
      <c r="H3" s="471"/>
      <c r="I3" s="480"/>
      <c r="J3" s="482"/>
      <c r="K3" s="466" t="s">
        <v>53</v>
      </c>
      <c r="L3" s="466" t="s">
        <v>80</v>
      </c>
      <c r="M3" s="446" t="s">
        <v>17</v>
      </c>
      <c r="N3" s="448" t="s">
        <v>18</v>
      </c>
      <c r="O3" s="493" t="s">
        <v>32</v>
      </c>
      <c r="P3" s="494"/>
      <c r="Q3" s="494"/>
      <c r="R3" s="494"/>
      <c r="S3" s="486" t="s">
        <v>54</v>
      </c>
      <c r="T3" s="487" t="s">
        <v>22</v>
      </c>
    </row>
    <row r="4" spans="1:20" ht="68.25" customHeight="1" thickBot="1" x14ac:dyDescent="0.35">
      <c r="A4" s="476"/>
      <c r="B4" s="399"/>
      <c r="C4" s="490"/>
      <c r="D4" s="465"/>
      <c r="E4" s="465"/>
      <c r="F4" s="479"/>
      <c r="G4" s="470"/>
      <c r="H4" s="408"/>
      <c r="I4" s="406"/>
      <c r="J4" s="483"/>
      <c r="K4" s="467"/>
      <c r="L4" s="467"/>
      <c r="M4" s="447"/>
      <c r="N4" s="449"/>
      <c r="O4" s="37" t="s">
        <v>55</v>
      </c>
      <c r="P4" s="38" t="s">
        <v>35</v>
      </c>
      <c r="Q4" s="39" t="s">
        <v>36</v>
      </c>
      <c r="R4" s="40" t="s">
        <v>56</v>
      </c>
      <c r="S4" s="455"/>
      <c r="T4" s="457"/>
    </row>
    <row r="5" spans="1:20" s="42" customFormat="1" ht="196.2" customHeight="1" x14ac:dyDescent="0.3">
      <c r="A5" s="42">
        <v>1</v>
      </c>
      <c r="B5" s="51">
        <v>1</v>
      </c>
      <c r="C5" s="158" t="s">
        <v>93</v>
      </c>
      <c r="D5" s="159" t="s">
        <v>83</v>
      </c>
      <c r="E5" s="155">
        <v>49181955</v>
      </c>
      <c r="F5" s="160" t="s">
        <v>94</v>
      </c>
      <c r="G5" s="51" t="s">
        <v>79</v>
      </c>
      <c r="H5" s="51" t="s">
        <v>84</v>
      </c>
      <c r="I5" s="51" t="s">
        <v>85</v>
      </c>
      <c r="J5" s="161" t="s">
        <v>133</v>
      </c>
      <c r="K5" s="152">
        <v>445000</v>
      </c>
      <c r="L5" s="153">
        <f>K5/100*70</f>
        <v>311500</v>
      </c>
      <c r="M5" s="154">
        <v>2022</v>
      </c>
      <c r="N5" s="155">
        <v>2024</v>
      </c>
      <c r="O5" s="52"/>
      <c r="P5" s="53"/>
      <c r="Q5" s="54" t="s">
        <v>115</v>
      </c>
      <c r="R5" s="55" t="s">
        <v>115</v>
      </c>
      <c r="S5" s="56" t="s">
        <v>154</v>
      </c>
      <c r="T5" s="57" t="s">
        <v>139</v>
      </c>
    </row>
    <row r="6" spans="1:20" ht="129.6" x14ac:dyDescent="0.3">
      <c r="A6" s="2">
        <v>2</v>
      </c>
      <c r="B6" s="50">
        <v>2</v>
      </c>
      <c r="C6" s="162" t="s">
        <v>176</v>
      </c>
      <c r="D6" s="163" t="s">
        <v>173</v>
      </c>
      <c r="E6" s="49">
        <v>49777963</v>
      </c>
      <c r="F6" s="50" t="s">
        <v>142</v>
      </c>
      <c r="G6" s="164" t="s">
        <v>79</v>
      </c>
      <c r="H6" s="164" t="s">
        <v>84</v>
      </c>
      <c r="I6" s="50" t="s">
        <v>168</v>
      </c>
      <c r="J6" s="165" t="s">
        <v>177</v>
      </c>
      <c r="K6" s="156">
        <v>12000000</v>
      </c>
      <c r="L6" s="156">
        <f t="shared" ref="L6:L8" si="0">K6/100*70</f>
        <v>8400000</v>
      </c>
      <c r="M6" s="157">
        <v>2022</v>
      </c>
      <c r="N6" s="49">
        <v>2025</v>
      </c>
      <c r="O6" s="45"/>
      <c r="P6" s="46" t="s">
        <v>115</v>
      </c>
      <c r="Q6" s="46" t="s">
        <v>115</v>
      </c>
      <c r="R6" s="47"/>
      <c r="S6" s="48" t="s">
        <v>178</v>
      </c>
      <c r="T6" s="49" t="s">
        <v>116</v>
      </c>
    </row>
    <row r="7" spans="1:20" x14ac:dyDescent="0.3">
      <c r="A7" s="1">
        <v>3</v>
      </c>
      <c r="B7" s="4"/>
      <c r="C7" s="5"/>
      <c r="D7" s="6"/>
      <c r="E7" s="7"/>
      <c r="F7" s="8"/>
      <c r="G7" s="8"/>
      <c r="H7" s="8"/>
      <c r="I7" s="8"/>
      <c r="J7" s="8"/>
      <c r="K7" s="21"/>
      <c r="L7" s="21">
        <f t="shared" si="0"/>
        <v>0</v>
      </c>
      <c r="M7" s="5"/>
      <c r="N7" s="7"/>
      <c r="O7" s="5"/>
      <c r="P7" s="6"/>
      <c r="Q7" s="6"/>
      <c r="R7" s="7"/>
      <c r="S7" s="5"/>
      <c r="T7" s="7"/>
    </row>
    <row r="8" spans="1:20" ht="15" thickBot="1" x14ac:dyDescent="0.35">
      <c r="B8" s="9"/>
      <c r="C8" s="10"/>
      <c r="D8" s="11"/>
      <c r="E8" s="12"/>
      <c r="F8" s="13"/>
      <c r="G8" s="13"/>
      <c r="H8" s="13"/>
      <c r="I8" s="13"/>
      <c r="J8" s="13"/>
      <c r="K8" s="22"/>
      <c r="L8" s="22">
        <f t="shared" si="0"/>
        <v>0</v>
      </c>
      <c r="M8" s="10"/>
      <c r="N8" s="12"/>
      <c r="O8" s="10"/>
      <c r="P8" s="11"/>
      <c r="Q8" s="11"/>
      <c r="R8" s="12"/>
      <c r="S8" s="10"/>
      <c r="T8" s="12"/>
    </row>
    <row r="9" spans="1:20" x14ac:dyDescent="0.3">
      <c r="B9" s="23"/>
    </row>
    <row r="10" spans="1:20" x14ac:dyDescent="0.3">
      <c r="B10" s="23"/>
    </row>
    <row r="11" spans="1:20" x14ac:dyDescent="0.3">
      <c r="B11" s="23"/>
      <c r="C11" s="1" t="s">
        <v>192</v>
      </c>
    </row>
    <row r="13" spans="1:20" x14ac:dyDescent="0.3">
      <c r="B13" s="1" t="s">
        <v>242</v>
      </c>
    </row>
    <row r="16" spans="1:20" x14ac:dyDescent="0.3">
      <c r="A16" s="1" t="s">
        <v>57</v>
      </c>
    </row>
    <row r="17" spans="1:12" x14ac:dyDescent="0.3">
      <c r="B17" s="1" t="s">
        <v>58</v>
      </c>
    </row>
    <row r="18" spans="1:12" ht="16.350000000000001" customHeight="1" x14ac:dyDescent="0.3">
      <c r="B18" s="1" t="s">
        <v>59</v>
      </c>
    </row>
    <row r="19" spans="1:12" x14ac:dyDescent="0.3">
      <c r="B19" s="1" t="s">
        <v>24</v>
      </c>
    </row>
    <row r="20" spans="1:12" x14ac:dyDescent="0.3">
      <c r="B20" s="1" t="s">
        <v>81</v>
      </c>
    </row>
    <row r="22" spans="1:12" x14ac:dyDescent="0.3">
      <c r="B22" s="1" t="s">
        <v>39</v>
      </c>
    </row>
    <row r="24" spans="1:12" x14ac:dyDescent="0.3">
      <c r="A24" s="3" t="s">
        <v>40</v>
      </c>
      <c r="B24" s="2" t="s">
        <v>74</v>
      </c>
      <c r="C24" s="2"/>
      <c r="D24" s="2"/>
      <c r="E24" s="2"/>
      <c r="F24" s="2"/>
      <c r="G24" s="2"/>
      <c r="H24" s="2"/>
      <c r="I24" s="2"/>
      <c r="J24" s="2"/>
      <c r="K24" s="18"/>
      <c r="L24" s="18"/>
    </row>
    <row r="25" spans="1:12" x14ac:dyDescent="0.3">
      <c r="A25" s="3" t="s">
        <v>41</v>
      </c>
      <c r="B25" s="2" t="s">
        <v>67</v>
      </c>
      <c r="C25" s="2"/>
      <c r="D25" s="2"/>
      <c r="E25" s="2"/>
      <c r="F25" s="2"/>
      <c r="G25" s="2"/>
      <c r="H25" s="2"/>
      <c r="I25" s="2"/>
      <c r="J25" s="2"/>
      <c r="K25" s="18"/>
      <c r="L25" s="18"/>
    </row>
    <row r="26" spans="1:12" x14ac:dyDescent="0.3">
      <c r="A26" s="3"/>
      <c r="B26" s="2" t="s">
        <v>63</v>
      </c>
      <c r="C26" s="2"/>
      <c r="D26" s="2"/>
      <c r="E26" s="2"/>
      <c r="F26" s="2"/>
      <c r="G26" s="2"/>
      <c r="H26" s="2"/>
      <c r="I26" s="2"/>
      <c r="J26" s="2"/>
      <c r="K26" s="18"/>
      <c r="L26" s="18"/>
    </row>
    <row r="27" spans="1:12" x14ac:dyDescent="0.3">
      <c r="A27" s="3"/>
      <c r="B27" s="2" t="s">
        <v>64</v>
      </c>
      <c r="C27" s="2"/>
      <c r="D27" s="2"/>
      <c r="E27" s="2"/>
      <c r="F27" s="2"/>
      <c r="G27" s="2"/>
      <c r="H27" s="2"/>
      <c r="I27" s="2"/>
      <c r="J27" s="2"/>
      <c r="K27" s="18"/>
      <c r="L27" s="18"/>
    </row>
    <row r="28" spans="1:12" x14ac:dyDescent="0.3">
      <c r="A28" s="3"/>
      <c r="B28" s="2" t="s">
        <v>65</v>
      </c>
      <c r="C28" s="2"/>
      <c r="D28" s="2"/>
      <c r="E28" s="2"/>
      <c r="F28" s="2"/>
      <c r="G28" s="2"/>
      <c r="H28" s="2"/>
      <c r="I28" s="2"/>
      <c r="J28" s="2"/>
      <c r="K28" s="18"/>
      <c r="L28" s="18"/>
    </row>
    <row r="29" spans="1:12" x14ac:dyDescent="0.3">
      <c r="A29" s="3"/>
      <c r="B29" s="2" t="s">
        <v>66</v>
      </c>
      <c r="C29" s="2"/>
      <c r="D29" s="2"/>
      <c r="E29" s="2"/>
      <c r="F29" s="2"/>
      <c r="G29" s="2"/>
      <c r="H29" s="2"/>
      <c r="I29" s="2"/>
      <c r="J29" s="2"/>
      <c r="K29" s="18"/>
      <c r="L29" s="18"/>
    </row>
    <row r="30" spans="1:12" x14ac:dyDescent="0.3">
      <c r="A30" s="3"/>
      <c r="B30" s="2" t="s">
        <v>69</v>
      </c>
      <c r="C30" s="2"/>
      <c r="D30" s="2"/>
      <c r="E30" s="2"/>
      <c r="F30" s="2"/>
      <c r="G30" s="2"/>
      <c r="H30" s="2"/>
      <c r="I30" s="2"/>
      <c r="J30" s="2"/>
      <c r="K30" s="18"/>
      <c r="L30" s="18"/>
    </row>
    <row r="31" spans="1:12" x14ac:dyDescent="0.3">
      <c r="A31" s="3"/>
      <c r="B31" s="2"/>
      <c r="C31" s="2"/>
      <c r="D31" s="2"/>
      <c r="E31" s="2"/>
      <c r="F31" s="2"/>
      <c r="G31" s="2"/>
      <c r="H31" s="2"/>
      <c r="I31" s="2"/>
      <c r="J31" s="2"/>
      <c r="K31" s="18"/>
      <c r="L31" s="18"/>
    </row>
    <row r="32" spans="1:12" x14ac:dyDescent="0.3">
      <c r="A32" s="3"/>
      <c r="B32" s="2" t="s">
        <v>73</v>
      </c>
      <c r="C32" s="2"/>
      <c r="D32" s="2"/>
      <c r="E32" s="2"/>
      <c r="F32" s="2"/>
      <c r="G32" s="2"/>
      <c r="H32" s="2"/>
      <c r="I32" s="2"/>
      <c r="J32" s="2"/>
      <c r="K32" s="18"/>
      <c r="L32" s="18"/>
    </row>
    <row r="33" spans="1:12" x14ac:dyDescent="0.3">
      <c r="A33" s="3"/>
      <c r="B33" s="2" t="s">
        <v>41</v>
      </c>
      <c r="C33" s="2"/>
      <c r="D33" s="2"/>
      <c r="E33" s="2"/>
      <c r="F33" s="2"/>
      <c r="G33" s="2"/>
      <c r="H33" s="2"/>
      <c r="I33" s="2"/>
      <c r="J33" s="2"/>
      <c r="K33" s="18"/>
      <c r="L33" s="18"/>
    </row>
    <row r="34" spans="1:12" x14ac:dyDescent="0.3">
      <c r="B34" s="2"/>
      <c r="C34" s="2"/>
      <c r="D34" s="2"/>
      <c r="E34" s="2"/>
      <c r="F34" s="2"/>
      <c r="G34" s="2"/>
      <c r="H34" s="2"/>
      <c r="I34" s="2"/>
      <c r="J34" s="2"/>
      <c r="K34" s="18"/>
      <c r="L34" s="18"/>
    </row>
    <row r="35" spans="1:12" x14ac:dyDescent="0.3">
      <c r="B35" s="2" t="s">
        <v>72</v>
      </c>
      <c r="C35" s="2"/>
      <c r="D35" s="2"/>
      <c r="E35" s="2"/>
      <c r="F35" s="2"/>
      <c r="G35" s="2"/>
      <c r="H35" s="2"/>
      <c r="I35" s="2"/>
      <c r="J35" s="2"/>
      <c r="K35" s="18"/>
      <c r="L35" s="18"/>
    </row>
    <row r="36" spans="1:12" x14ac:dyDescent="0.3">
      <c r="B36" s="2" t="s">
        <v>60</v>
      </c>
      <c r="C36" s="2"/>
      <c r="D36" s="2"/>
      <c r="E36" s="2"/>
      <c r="F36" s="2"/>
      <c r="G36" s="2"/>
      <c r="H36" s="2"/>
      <c r="I36" s="2"/>
      <c r="J36" s="2"/>
      <c r="K36" s="18"/>
      <c r="L36" s="18"/>
    </row>
    <row r="37" spans="1:12" ht="16.350000000000001" customHeight="1" x14ac:dyDescent="0.3"/>
    <row r="38" spans="1:12" x14ac:dyDescent="0.3">
      <c r="B38" s="1" t="s">
        <v>42</v>
      </c>
    </row>
    <row r="39" spans="1:12" x14ac:dyDescent="0.3">
      <c r="B39" s="1" t="s">
        <v>43</v>
      </c>
    </row>
    <row r="40" spans="1:12" x14ac:dyDescent="0.3">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25" right="0.25"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Martina Hanzlíková</cp:lastModifiedBy>
  <cp:revision/>
  <cp:lastPrinted>2024-06-25T10:07:53Z</cp:lastPrinted>
  <dcterms:created xsi:type="dcterms:W3CDTF">2020-07-22T07:46:04Z</dcterms:created>
  <dcterms:modified xsi:type="dcterms:W3CDTF">2024-06-26T05:49:43Z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